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aqve456.sharepoint.com/sites/Systmedegestion/CCN/00 - Système - REV/F - Formulaires/"/>
    </mc:Choice>
  </mc:AlternateContent>
  <xr:revisionPtr revIDLastSave="46" documentId="8_{E80A4C40-E76D-473A-BD14-9B2681CF96DC}" xr6:coauthVersionLast="47" xr6:coauthVersionMax="47" xr10:uidLastSave="{9B02B798-4C0C-4BC0-8B44-E9929C3F7AE5}"/>
  <bookViews>
    <workbookView xWindow="28680" yWindow="-120" windowWidth="29040" windowHeight="15720" tabRatio="1000" firstSheet="1" activeTab="3" xr2:uid="{0549E23D-D546-47CD-844D-F5DAD68C9D8F}"/>
  </bookViews>
  <sheets>
    <sheet name="Options de liste" sheetId="1" state="hidden" r:id="rId1"/>
    <sheet name="Consignes générales" sheetId="7" r:id="rId2"/>
    <sheet name="Grille tarifaire 25-26" sheetId="8" r:id="rId3"/>
    <sheet name="Renseignements du demandeur" sheetId="2" r:id="rId4"/>
    <sheet name="Formations " sheetId="6" r:id="rId5"/>
    <sheet name="Expérience de travail" sheetId="4" r:id="rId6"/>
    <sheet name="Registre des projets EESA®" sheetId="3" r:id="rId7"/>
    <sheet name="Registre des projets VEA®" sheetId="5" r:id="rId8"/>
    <sheet name="Besoins particuliers" sheetId="11" r:id="rId9"/>
    <sheet name="Consentement général&amp;Signature" sheetId="9" r:id="rId10"/>
  </sheets>
  <externalReferences>
    <externalReference r:id="rId11"/>
  </externalReferences>
  <definedNames>
    <definedName name="CaseACocher15" localSheetId="8">'Besoins particuliers'!$C$8</definedName>
    <definedName name="CaseACocher16" localSheetId="8">'Besoins particuliers'!$C$10</definedName>
    <definedName name="CaseACocher18" localSheetId="8">'Besoins particuliers'!$C$7</definedName>
    <definedName name="CaseACocher19" localSheetId="8">'Besoins particuliers'!$C$10</definedName>
    <definedName name="CaseACocher20" localSheetId="8">'Besoins particuliers'!$C$11</definedName>
    <definedName name="CaseACocher21" localSheetId="8">'Besoins particuliers'!$C$12</definedName>
    <definedName name="CaseACocher22" localSheetId="8">'Besoins particuliers'!$C$13</definedName>
    <definedName name="CaseACocher23" localSheetId="8">'Besoins particuliers'!$C$14</definedName>
    <definedName name="CaseACocher24" localSheetId="8">'Besoins particuliers'!$C$15</definedName>
    <definedName name="CaseACocher25" localSheetId="8">'Besoins particuliers'!$C$16</definedName>
    <definedName name="CaseACocher26" localSheetId="8">'Besoins particuliers'!$C$8</definedName>
    <definedName name="CaseACocher27" localSheetId="8">'Besoins particuliers'!$C$9</definedName>
    <definedName name="Début_Projet">'[1]Planification annuelle'!$F$3</definedName>
    <definedName name="Semaine_Affichage">'[1]Planification annuelle'!$F$4</definedName>
    <definedName name="Texte126" localSheetId="8">'Besoins particuliers'!$B$18</definedName>
    <definedName name="Texte127" localSheetId="8">'Besoins particuliers'!$B$19</definedName>
    <definedName name="Texte128" localSheetId="8">'Besoins particuliers'!$B$20</definedName>
    <definedName name="Texte129" localSheetId="8">'Besoins particuliers'!$B$21</definedName>
    <definedName name="Texte130" localSheetId="9">'Consentement général&amp;Signature'!$F$29</definedName>
    <definedName name="Texte131" localSheetId="8">'Besoins particuliers'!$C$1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8" l="1"/>
  <c r="E28" i="8" s="1"/>
  <c r="E29" i="8" s="1"/>
  <c r="E21" i="8"/>
  <c r="E22" i="8" s="1"/>
  <c r="H16" i="8"/>
  <c r="B11" i="8"/>
  <c r="E1" i="5" l="1"/>
  <c r="E4" i="5"/>
  <c r="J2" i="5"/>
  <c r="J3" i="5"/>
  <c r="J4" i="5"/>
  <c r="D2" i="5"/>
  <c r="D4" i="5"/>
  <c r="D2" i="3"/>
  <c r="D5" i="3"/>
  <c r="H1" i="4"/>
  <c r="L4" i="4"/>
  <c r="D6" i="2" l="1"/>
  <c r="J1" i="5"/>
  <c r="G4" i="3"/>
  <c r="G3" i="3"/>
  <c r="G2" i="3"/>
  <c r="G1" i="3"/>
  <c r="R36" i="6"/>
  <c r="R37" i="6"/>
  <c r="R38" i="6"/>
  <c r="R39" i="6"/>
  <c r="R40" i="6"/>
  <c r="R41" i="6"/>
  <c r="R42" i="6"/>
  <c r="R43" i="6"/>
  <c r="R44" i="6"/>
  <c r="R45" i="6"/>
  <c r="R46" i="6"/>
  <c r="R47" i="6"/>
  <c r="R48" i="6"/>
  <c r="R49" i="6"/>
  <c r="R50" i="6"/>
  <c r="R51" i="6"/>
  <c r="R52" i="6"/>
  <c r="R53" i="6"/>
  <c r="R54" i="6"/>
  <c r="R55" i="6"/>
  <c r="R56" i="6"/>
  <c r="R57" i="6"/>
  <c r="R58" i="6"/>
  <c r="R59" i="6"/>
  <c r="R60" i="6"/>
  <c r="R61" i="6"/>
  <c r="R62" i="6"/>
  <c r="R63" i="6"/>
  <c r="R64" i="6"/>
  <c r="R65" i="6"/>
  <c r="R66" i="6"/>
  <c r="R67" i="6"/>
  <c r="R68" i="6"/>
  <c r="R69" i="6"/>
  <c r="R70" i="6"/>
  <c r="R71" i="6"/>
  <c r="R72" i="6"/>
  <c r="R73" i="6"/>
  <c r="R35" i="6"/>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R33" i="6" l="1"/>
  <c r="G9" i="4"/>
  <c r="F2" i="6"/>
  <c r="Q74" i="6"/>
  <c r="Q73" i="6"/>
  <c r="Q72" i="6"/>
  <c r="Q71" i="6"/>
  <c r="Q70" i="6"/>
  <c r="Q69" i="6"/>
  <c r="Q68" i="6"/>
  <c r="Q67" i="6"/>
  <c r="Q66" i="6"/>
  <c r="Q65" i="6"/>
  <c r="Q64" i="6"/>
  <c r="Q63" i="6"/>
  <c r="Q62" i="6"/>
  <c r="Q61" i="6"/>
  <c r="Q60" i="6"/>
  <c r="Q59" i="6"/>
  <c r="Q58" i="6"/>
  <c r="Q57" i="6"/>
  <c r="Q56" i="6"/>
  <c r="Q55" i="6"/>
  <c r="Q54" i="6"/>
  <c r="Q53" i="6"/>
  <c r="Q52" i="6"/>
  <c r="Q51" i="6"/>
  <c r="Q50" i="6"/>
  <c r="Q49" i="6"/>
  <c r="Q48" i="6"/>
  <c r="Q47" i="6"/>
  <c r="Q46" i="6"/>
  <c r="Q45" i="6"/>
  <c r="Q44" i="6"/>
  <c r="Q43" i="6"/>
  <c r="Q42" i="6"/>
  <c r="Q41" i="6"/>
  <c r="Q40" i="6"/>
  <c r="Q39" i="6"/>
  <c r="Q38" i="6"/>
  <c r="Q37" i="6"/>
  <c r="Q36" i="6"/>
  <c r="Q35" i="6"/>
  <c r="O15" i="6"/>
  <c r="N15" i="6"/>
  <c r="M15" i="6"/>
  <c r="O14" i="6"/>
  <c r="N14" i="6"/>
  <c r="M14" i="6"/>
  <c r="O13" i="6"/>
  <c r="N13" i="6"/>
  <c r="M13" i="6"/>
  <c r="O12" i="6"/>
  <c r="N12" i="6"/>
  <c r="M12" i="6"/>
  <c r="O11" i="6"/>
  <c r="N11" i="6"/>
  <c r="M11" i="6"/>
  <c r="O10" i="6"/>
  <c r="N10" i="6"/>
  <c r="M10" i="6"/>
  <c r="O9" i="6"/>
  <c r="N9" i="6"/>
  <c r="M9" i="6"/>
  <c r="O8" i="6"/>
  <c r="N8" i="6"/>
  <c r="M8" i="6"/>
  <c r="O7" i="6"/>
  <c r="N7" i="6"/>
  <c r="M7" i="6"/>
  <c r="O6" i="6"/>
  <c r="N6" i="6"/>
  <c r="M6" i="6"/>
  <c r="O5" i="6"/>
  <c r="N5" i="6"/>
  <c r="M5" i="6"/>
  <c r="F1" i="6"/>
  <c r="J190" i="5"/>
  <c r="H190" i="5"/>
  <c r="J189" i="5"/>
  <c r="H189" i="5"/>
  <c r="J188" i="5"/>
  <c r="H188" i="5"/>
  <c r="J187" i="5"/>
  <c r="H187" i="5"/>
  <c r="J186" i="5"/>
  <c r="H186" i="5"/>
  <c r="J185" i="5"/>
  <c r="H185" i="5"/>
  <c r="J184" i="5"/>
  <c r="H184" i="5"/>
  <c r="J183" i="5"/>
  <c r="H183" i="5"/>
  <c r="J182" i="5"/>
  <c r="H182" i="5"/>
  <c r="J181" i="5"/>
  <c r="H181" i="5"/>
  <c r="H190" i="4"/>
  <c r="H189" i="4"/>
  <c r="H188" i="4"/>
  <c r="H187" i="4"/>
  <c r="H186" i="4"/>
  <c r="H185" i="4"/>
  <c r="H184" i="4"/>
  <c r="H183" i="4"/>
  <c r="H182" i="4"/>
  <c r="H181" i="4"/>
  <c r="H190" i="3"/>
  <c r="J190" i="3" s="1"/>
  <c r="H189" i="3"/>
  <c r="J189" i="3" s="1"/>
  <c r="H188" i="3"/>
  <c r="J188" i="3" s="1"/>
  <c r="H187" i="3"/>
  <c r="J187" i="3" s="1"/>
  <c r="H186" i="3"/>
  <c r="J186" i="3" s="1"/>
  <c r="H185" i="3"/>
  <c r="J185" i="3" s="1"/>
  <c r="H184" i="3"/>
  <c r="J184" i="3" s="1"/>
  <c r="H183" i="3"/>
  <c r="J183" i="3" s="1"/>
  <c r="H182" i="3"/>
  <c r="J182" i="3" s="1"/>
  <c r="H181" i="3"/>
  <c r="J181" i="3" s="1"/>
  <c r="H180" i="3"/>
  <c r="I180" i="3" s="1"/>
  <c r="H179" i="3"/>
  <c r="I179" i="3" s="1"/>
  <c r="H178" i="3"/>
  <c r="I178" i="3" s="1"/>
  <c r="H177" i="3"/>
  <c r="I177" i="3" s="1"/>
  <c r="H176" i="3"/>
  <c r="I176" i="3" s="1"/>
  <c r="H175" i="3"/>
  <c r="I175" i="3" s="1"/>
  <c r="H174" i="3"/>
  <c r="I174" i="3" s="1"/>
  <c r="H173" i="3"/>
  <c r="I173" i="3" s="1"/>
  <c r="H172" i="3"/>
  <c r="I172" i="3" s="1"/>
  <c r="H171" i="3"/>
  <c r="I171" i="3" s="1"/>
  <c r="H170" i="3"/>
  <c r="I170" i="3" s="1"/>
  <c r="H169" i="3"/>
  <c r="I169" i="3" s="1"/>
  <c r="H168" i="3"/>
  <c r="I168" i="3" s="1"/>
  <c r="H167" i="3"/>
  <c r="I167" i="3" s="1"/>
  <c r="H166" i="3"/>
  <c r="I166" i="3" s="1"/>
  <c r="H165" i="3"/>
  <c r="I165" i="3" s="1"/>
  <c r="H164" i="3"/>
  <c r="I164" i="3" s="1"/>
  <c r="H163" i="3"/>
  <c r="I163" i="3" s="1"/>
  <c r="H162" i="3"/>
  <c r="I162" i="3" s="1"/>
  <c r="H161" i="3"/>
  <c r="I161" i="3" s="1"/>
  <c r="H160" i="3"/>
  <c r="I160" i="3" s="1"/>
  <c r="H159" i="3"/>
  <c r="I159" i="3" s="1"/>
  <c r="H158" i="3"/>
  <c r="I158" i="3" s="1"/>
  <c r="H157" i="3"/>
  <c r="I157" i="3" s="1"/>
  <c r="H156" i="3"/>
  <c r="I156" i="3" s="1"/>
  <c r="H155" i="3"/>
  <c r="I155" i="3" s="1"/>
  <c r="H154" i="3"/>
  <c r="I154" i="3" s="1"/>
  <c r="H153" i="3"/>
  <c r="I153" i="3" s="1"/>
  <c r="H152" i="3"/>
  <c r="I152" i="3" s="1"/>
  <c r="H151" i="3"/>
  <c r="I151" i="3" s="1"/>
  <c r="H150" i="3"/>
  <c r="I150" i="3" s="1"/>
  <c r="H149" i="3"/>
  <c r="I149" i="3" s="1"/>
  <c r="H148" i="3"/>
  <c r="I148" i="3" s="1"/>
  <c r="H147" i="3"/>
  <c r="I147" i="3" s="1"/>
  <c r="H146" i="3"/>
  <c r="I146" i="3" s="1"/>
  <c r="H145" i="3"/>
  <c r="I145" i="3" s="1"/>
  <c r="H144" i="3"/>
  <c r="I144" i="3" s="1"/>
  <c r="H143" i="3"/>
  <c r="I143" i="3" s="1"/>
  <c r="H142" i="3"/>
  <c r="I142" i="3" s="1"/>
  <c r="H141" i="3"/>
  <c r="I141" i="3" s="1"/>
  <c r="H140" i="3"/>
  <c r="I140" i="3" s="1"/>
  <c r="H139" i="3"/>
  <c r="I139" i="3" s="1"/>
  <c r="H138" i="3"/>
  <c r="I138" i="3" s="1"/>
  <c r="H137" i="3"/>
  <c r="I137" i="3" s="1"/>
  <c r="H136" i="3"/>
  <c r="I136" i="3" s="1"/>
  <c r="H135" i="3"/>
  <c r="I135" i="3" s="1"/>
  <c r="H134" i="3"/>
  <c r="I134" i="3" s="1"/>
  <c r="H133" i="3"/>
  <c r="I133" i="3" s="1"/>
  <c r="H132" i="3"/>
  <c r="I132" i="3" s="1"/>
  <c r="H131" i="3"/>
  <c r="I131" i="3" s="1"/>
  <c r="H130" i="3"/>
  <c r="I130" i="3" s="1"/>
  <c r="H129" i="3"/>
  <c r="I129" i="3" s="1"/>
  <c r="H128" i="3"/>
  <c r="I128" i="3" s="1"/>
  <c r="H127" i="3"/>
  <c r="I127" i="3" s="1"/>
  <c r="H126" i="3"/>
  <c r="I126" i="3" s="1"/>
  <c r="H125" i="3"/>
  <c r="I125" i="3" s="1"/>
  <c r="H124" i="3"/>
  <c r="I124" i="3" s="1"/>
  <c r="H123" i="3"/>
  <c r="I123" i="3" s="1"/>
  <c r="H122" i="3"/>
  <c r="I122" i="3" s="1"/>
  <c r="H121" i="3"/>
  <c r="I121" i="3" s="1"/>
  <c r="H120" i="3"/>
  <c r="I120" i="3" s="1"/>
  <c r="H119" i="3"/>
  <c r="I119" i="3" s="1"/>
  <c r="H118" i="3"/>
  <c r="I118" i="3" s="1"/>
  <c r="H117" i="3"/>
  <c r="I117" i="3" s="1"/>
  <c r="H116" i="3"/>
  <c r="I116" i="3" s="1"/>
  <c r="H115" i="3"/>
  <c r="I115" i="3" s="1"/>
  <c r="H114" i="3"/>
  <c r="I114" i="3" s="1"/>
  <c r="H113" i="3"/>
  <c r="I113" i="3" s="1"/>
  <c r="H112" i="3"/>
  <c r="I112" i="3" s="1"/>
  <c r="H111" i="3"/>
  <c r="I111" i="3" s="1"/>
  <c r="H110" i="3"/>
  <c r="I110" i="3" s="1"/>
  <c r="H109" i="3"/>
  <c r="I109" i="3" s="1"/>
  <c r="H108" i="3"/>
  <c r="I108" i="3" s="1"/>
  <c r="H107" i="3"/>
  <c r="I107" i="3" s="1"/>
  <c r="H106" i="3"/>
  <c r="I106" i="3" s="1"/>
  <c r="H105" i="3"/>
  <c r="I105" i="3" s="1"/>
  <c r="H104" i="3"/>
  <c r="I104" i="3" s="1"/>
  <c r="H103" i="3"/>
  <c r="I103" i="3" s="1"/>
  <c r="H102" i="3"/>
  <c r="I102" i="3" s="1"/>
  <c r="H101" i="3"/>
  <c r="I101" i="3" s="1"/>
  <c r="H100" i="3"/>
  <c r="I100" i="3" s="1"/>
  <c r="H99" i="3"/>
  <c r="I99" i="3" s="1"/>
  <c r="H98" i="3"/>
  <c r="I98" i="3" s="1"/>
  <c r="H97" i="3"/>
  <c r="I97" i="3" s="1"/>
  <c r="H96" i="3"/>
  <c r="I96" i="3" s="1"/>
  <c r="H95" i="3"/>
  <c r="I95" i="3" s="1"/>
  <c r="H94" i="3"/>
  <c r="I94" i="3" s="1"/>
  <c r="H93" i="3"/>
  <c r="I93" i="3" s="1"/>
  <c r="H92" i="3"/>
  <c r="I92" i="3" s="1"/>
  <c r="H91" i="3"/>
  <c r="I91" i="3" s="1"/>
  <c r="H90" i="3"/>
  <c r="I90" i="3" s="1"/>
  <c r="H89" i="3"/>
  <c r="I89" i="3" s="1"/>
  <c r="H88" i="3"/>
  <c r="I88" i="3" s="1"/>
  <c r="H87" i="3"/>
  <c r="I87" i="3" s="1"/>
  <c r="H86" i="3"/>
  <c r="I86" i="3" s="1"/>
  <c r="H85" i="3"/>
  <c r="I85" i="3" s="1"/>
  <c r="H84" i="3"/>
  <c r="I84" i="3" s="1"/>
  <c r="H83" i="3"/>
  <c r="I83" i="3" s="1"/>
  <c r="H82" i="3"/>
  <c r="I82" i="3" s="1"/>
  <c r="H81" i="3"/>
  <c r="I81" i="3" s="1"/>
  <c r="H80" i="3"/>
  <c r="I80" i="3" s="1"/>
  <c r="H79" i="3"/>
  <c r="I79" i="3" s="1"/>
  <c r="H78" i="3"/>
  <c r="I78" i="3" s="1"/>
  <c r="H77" i="3"/>
  <c r="I77" i="3" s="1"/>
  <c r="H76" i="3"/>
  <c r="I76" i="3" s="1"/>
  <c r="H75" i="3"/>
  <c r="I75" i="3" s="1"/>
  <c r="H74" i="3"/>
  <c r="I74" i="3" s="1"/>
  <c r="H73" i="3"/>
  <c r="I73" i="3" s="1"/>
  <c r="H72" i="3"/>
  <c r="I72" i="3" s="1"/>
  <c r="H71" i="3"/>
  <c r="I71" i="3" s="1"/>
  <c r="I70" i="3"/>
  <c r="I69" i="3"/>
  <c r="I68" i="3"/>
  <c r="I67" i="3"/>
  <c r="I66" i="3"/>
  <c r="I65" i="3"/>
  <c r="I64" i="3"/>
  <c r="I63" i="3"/>
  <c r="I62" i="3"/>
  <c r="I61" i="3"/>
  <c r="I60" i="3"/>
  <c r="I59" i="3"/>
  <c r="K6" i="3"/>
  <c r="K5" i="3"/>
  <c r="K3" i="3"/>
  <c r="K2" i="3"/>
  <c r="E22" i="2"/>
  <c r="D7" i="2" l="1"/>
  <c r="O4" i="6"/>
  <c r="K1" i="3"/>
  <c r="D8" i="2"/>
  <c r="N4" i="6"/>
  <c r="T33" i="6" a="1"/>
  <c r="T33" i="6" s="1"/>
  <c r="L4" i="3"/>
  <c r="U34" i="6"/>
  <c r="U36" i="6"/>
  <c r="E20" i="2" s="1"/>
  <c r="U33" i="6"/>
  <c r="S33" i="6"/>
  <c r="K4" i="3"/>
  <c r="W33" i="6"/>
  <c r="X33" i="6"/>
  <c r="L3" i="3"/>
  <c r="D5" i="2" l="1"/>
  <c r="M1" i="3"/>
  <c r="M3" i="6" a="1"/>
  <c r="M3" i="6" s="1"/>
  <c r="U35" i="6"/>
  <c r="E19" i="2" s="1"/>
  <c r="V33" i="6"/>
  <c r="S34" i="6"/>
  <c r="U37" i="6"/>
  <c r="E21" i="2"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<sst xmlns="http://schemas.openxmlformats.org/spreadsheetml/2006/main" count="363" uniqueCount="275">
  <si>
    <t>Blocs Formations spécifiques aux agréments</t>
  </si>
  <si>
    <t>Types de tâches EESA®</t>
  </si>
  <si>
    <t>Particularités du mandat</t>
  </si>
  <si>
    <t>Types de mandats EESA®</t>
  </si>
  <si>
    <t>Types de mandats VEA®</t>
  </si>
  <si>
    <t>Types de tâches VEA®</t>
  </si>
  <si>
    <t>Types de formations</t>
  </si>
  <si>
    <t>Évaluation études hors-Québec fournie</t>
  </si>
  <si>
    <t>Agrément demandé</t>
  </si>
  <si>
    <t>Type de client</t>
  </si>
  <si>
    <t>EESA® Bloc 1 - Le processus d’évaluation environnementale de site</t>
  </si>
  <si>
    <t>Chargé de projet-adjoint</t>
  </si>
  <si>
    <t>Aucune</t>
  </si>
  <si>
    <t>Phase I</t>
  </si>
  <si>
    <t>Vérification de conformité environnementale (VCE)</t>
  </si>
  <si>
    <t>Audit</t>
  </si>
  <si>
    <t>1er cycle universitaire</t>
  </si>
  <si>
    <t>N/A</t>
  </si>
  <si>
    <t>EESA®</t>
  </si>
  <si>
    <t>Résidentiel</t>
  </si>
  <si>
    <t>EESA® Bloc 1 - Les parties prenantes</t>
  </si>
  <si>
    <t>Chargé de projet</t>
  </si>
  <si>
    <t>Caractérisation des sols et de l'eau souterraine</t>
  </si>
  <si>
    <t>Phase II-III</t>
  </si>
  <si>
    <t>Audit SGE</t>
  </si>
  <si>
    <t>Supervision</t>
  </si>
  <si>
    <t>2ème cycle universitaire</t>
  </si>
  <si>
    <t>Ministère de l'éducation du Québec</t>
  </si>
  <si>
    <t>VEA®</t>
  </si>
  <si>
    <t>Commercial - Station-service et/ou garage</t>
  </si>
  <si>
    <t>EESA® Bloc 1 - La législation et la réglementation</t>
  </si>
  <si>
    <t>Directeur de projet</t>
  </si>
  <si>
    <t>Caractérisation de matières résiduelles</t>
  </si>
  <si>
    <t>Registre</t>
  </si>
  <si>
    <t>Révision</t>
  </si>
  <si>
    <t>3ème cycle universitaire</t>
  </si>
  <si>
    <t>WES</t>
  </si>
  <si>
    <t>EESA® et VEA®</t>
  </si>
  <si>
    <t>Commercial - Autres types</t>
  </si>
  <si>
    <t xml:space="preserve">EESA® Bloc 1 - La responsabilité professionnelle </t>
  </si>
  <si>
    <t>Réviseur technique</t>
  </si>
  <si>
    <t>Présence d'amiante</t>
  </si>
  <si>
    <t>Autre</t>
  </si>
  <si>
    <t>Évaluation</t>
  </si>
  <si>
    <t>Formation continue</t>
  </si>
  <si>
    <t>Évaluation faite par une institution d'enseignement Canadienne</t>
  </si>
  <si>
    <t>EESA®Jr</t>
  </si>
  <si>
    <t>Industriel</t>
  </si>
  <si>
    <t>EESA® Bloc 2 - Les normes et guides en vigueur au Québec</t>
  </si>
  <si>
    <t>Réviseur-donneur d'ouvrage</t>
  </si>
  <si>
    <t>Contaminants dits "exotiques"</t>
  </si>
  <si>
    <t>Autre (spécifier dans la colonne "Notes")</t>
  </si>
  <si>
    <t>Collégial</t>
  </si>
  <si>
    <t>Aucune évaluation fournie</t>
  </si>
  <si>
    <t>VEA®Jr</t>
  </si>
  <si>
    <t>Institutionel - Municipal</t>
  </si>
  <si>
    <t xml:space="preserve">EESA® Bloc 2 - Les étapes </t>
  </si>
  <si>
    <t>Technicien</t>
  </si>
  <si>
    <t>Particularités de santé/sécurité</t>
  </si>
  <si>
    <t xml:space="preserve">Évaluation en cours… </t>
  </si>
  <si>
    <t>TCRC</t>
  </si>
  <si>
    <t>Institutionel - Provincial</t>
  </si>
  <si>
    <t xml:space="preserve">EESA® Bloc 2 - Le contenu des rapports </t>
  </si>
  <si>
    <t>Technicien ET chargé de projet</t>
  </si>
  <si>
    <t>Échantillonage autres matrices (sédiments, rejets, air, etc.)</t>
  </si>
  <si>
    <t>Institutionel - Fédéral</t>
  </si>
  <si>
    <t xml:space="preserve">EESA® Bloc 2 - Études de cas/exercices pratiques </t>
  </si>
  <si>
    <t>EESA® Bloc 3 - Les normes et guides en vigueur au Québec</t>
  </si>
  <si>
    <t>Autre (inscrire dans les commentaires)</t>
  </si>
  <si>
    <t xml:space="preserve">EESA® Bloc 3 - Les étapes </t>
  </si>
  <si>
    <t xml:space="preserve">EESA® Bloc 3 - Les méthodes d’échantillonnage </t>
  </si>
  <si>
    <t xml:space="preserve">EESA® Bloc 3 - Les programmes d’échantillonnage </t>
  </si>
  <si>
    <t>EESA® Bloc 3 - Études de cas/exercices pratiques</t>
  </si>
  <si>
    <t xml:space="preserve">EESA® Bloc 4 - Les analyses de risques </t>
  </si>
  <si>
    <t xml:space="preserve">EESA® Bloc 4 - Les technologies de traitement </t>
  </si>
  <si>
    <t xml:space="preserve">EESA® Bloc 4 - Les plans de réhabilitation </t>
  </si>
  <si>
    <t>EESA® Bloc 4 - La valorisation des sols</t>
  </si>
  <si>
    <t>EESA® Bloc 4 - Études de cas /exercices pratiques</t>
  </si>
  <si>
    <t>VEA® Bloc 1 - Droit de l’environnement</t>
  </si>
  <si>
    <t>VEA® Bloc 1 - Lois et règlements à caractère ou à contenu environnemental</t>
  </si>
  <si>
    <t>VEA® Bloc 1 - Approche d’identification des lois et règlements applicables à un contexte</t>
  </si>
  <si>
    <t>VEA® Bloc 1 - Responsabilités professionnelles</t>
  </si>
  <si>
    <t xml:space="preserve">VEA® Bloc 1 - Études de cas </t>
  </si>
  <si>
    <t>VEA® Bloc 2 - Processus de mise en œuvre d’un système de gestion environnementale selon la norme ISO 14001</t>
  </si>
  <si>
    <t>VEA® Bloc 2 - Contexte de l’organisme et leadership</t>
  </si>
  <si>
    <t xml:space="preserve">VEA® Bloc 2 - Risques et opportunités </t>
  </si>
  <si>
    <t>VEA® Bloc 2 - Éléments de support au SGE</t>
  </si>
  <si>
    <t>VEA® Bloc 2 - Maîtrise opérationnelle</t>
  </si>
  <si>
    <t>VEA® Bloc 2 - Outils de mesures de la performance</t>
  </si>
  <si>
    <t xml:space="preserve">VEA® Bloc 2 - Processus d’amélioration continue </t>
  </si>
  <si>
    <t>VEA® Bloc 2 - Études de cas</t>
  </si>
  <si>
    <t>VEA® Bloc 3 - Processus et méthodes de vérification selon les normes ISO 19011 et CSA Z773 (principes d’audit, programme d’audit, rôles et responsabilités)</t>
  </si>
  <si>
    <t xml:space="preserve">VEA® Bloc 3 - Compétences et habiletés du vérificateur </t>
  </si>
  <si>
    <t>VEA® Bloc 3 - Planification d’un audit (activités préparatoires, protocole d’audit, plan d’audit)</t>
  </si>
  <si>
    <t>VEA® Bloc 3 - Réalisation des activités d’audit sur un site (réunions d’ouverture et de clôture, visite sur le site, collecte d’information, entrevue)</t>
  </si>
  <si>
    <t>VEA® Bloc 3 - Production d’un rapport d’audit</t>
  </si>
  <si>
    <t>VEA® Bloc 3 - Mise en œuvre d’un programme de suivi</t>
  </si>
  <si>
    <t>VEA® Bloc 3 - Assurance qualité</t>
  </si>
  <si>
    <t xml:space="preserve">VEA® Bloc 3 - Études de cas </t>
  </si>
  <si>
    <t>EESA® - Complet</t>
  </si>
  <si>
    <t>VEA® - Complet</t>
  </si>
  <si>
    <t>EESA® - Bloc 1 complet</t>
  </si>
  <si>
    <t>VEA® - Bloc 1 complet</t>
  </si>
  <si>
    <t>EESA® - Bloc 2 complet</t>
  </si>
  <si>
    <t>VEA® - Bloc 2 complet</t>
  </si>
  <si>
    <t>EESA® - Bloc 3 complet</t>
  </si>
  <si>
    <t>VEA® - Bloc 3 complet</t>
  </si>
  <si>
    <t>EESA® - Bloc 4 complet</t>
  </si>
  <si>
    <r>
      <rPr>
        <b/>
        <sz val="12"/>
        <color theme="1"/>
        <rFont val="Calibri"/>
        <family val="2"/>
        <scheme val="minor"/>
      </rPr>
      <t xml:space="preserve">Une personne physique qui présente sa demande d’agrément devient un demandeur d’agrément et </t>
    </r>
    <r>
      <rPr>
        <b/>
        <u/>
        <sz val="12"/>
        <color theme="1"/>
        <rFont val="Calibri"/>
        <family val="2"/>
        <scheme val="minor"/>
      </rPr>
      <t>doit remplir et signer</t>
    </r>
    <r>
      <rPr>
        <b/>
        <sz val="12"/>
        <color theme="1"/>
        <rFont val="Calibri"/>
        <family val="2"/>
        <scheme val="minor"/>
      </rPr>
      <t xml:space="preserve"> le présent </t>
    </r>
    <r>
      <rPr>
        <b/>
        <u/>
        <sz val="12"/>
        <color theme="1"/>
        <rFont val="Calibri"/>
        <family val="2"/>
        <scheme val="minor"/>
      </rPr>
      <t>formulaire</t>
    </r>
    <r>
      <rPr>
        <b/>
        <sz val="12"/>
        <color theme="1"/>
        <rFont val="Calibri"/>
        <family val="2"/>
        <scheme val="minor"/>
      </rPr>
      <t xml:space="preserve"> et </t>
    </r>
    <r>
      <rPr>
        <b/>
        <u/>
        <sz val="12"/>
        <color theme="1"/>
        <rFont val="Calibri"/>
        <family val="2"/>
        <scheme val="minor"/>
      </rPr>
      <t xml:space="preserve">le transmettre par courriel à secretariat@aqve.com avec la documentation requise </t>
    </r>
    <r>
      <rPr>
        <b/>
        <sz val="12"/>
        <color theme="1"/>
        <rFont val="Calibri"/>
        <family val="2"/>
        <scheme val="minor"/>
      </rPr>
      <t xml:space="preserve">(voir onglet Renseignements du demandeur). Une facture sera transmise sur réception de la demande (voir onglet Grille tarifaire 25-26). </t>
    </r>
    <r>
      <rPr>
        <b/>
        <u/>
        <sz val="12"/>
        <color theme="1"/>
        <rFont val="Calibri"/>
        <family val="2"/>
        <scheme val="minor"/>
      </rPr>
      <t xml:space="preserve">L'analyse de la demande d'agrément débutera une fois le paiement reçu. </t>
    </r>
    <r>
      <rPr>
        <b/>
        <sz val="12"/>
        <color theme="1"/>
        <rFont val="Calibri"/>
        <family val="2"/>
        <scheme val="minor"/>
      </rPr>
      <t xml:space="preserve">
Onglets à remplir :</t>
    </r>
    <r>
      <rPr>
        <sz val="11"/>
        <color theme="1"/>
        <rFont val="Calibri"/>
        <family val="2"/>
        <scheme val="minor"/>
      </rPr>
      <t xml:space="preserve">
Onglet - Renseignement du demandeur
Onglet - Formations du demandeur
Onglet - Expérience de travail du demandeur (non applicable pour les agréments EESA®Jr et VEA®Jr)
Onglet - Registre des projets EESA® ou Registre des projets EESA® (non applicable pour les agréments EESA®Jr et VEA®Jr)
Onglet - Besoins particuliers
Onglet - Consentement général &amp; Signature du demandeur
Les informations inscrites dans ce formulaire permettront de vérifier si la demande satisfait aux critères d’agrément. 
Pour vous assurer de votre éligibilité, ayez en mains le Processus et les crtières d'agrément au moment de remplir le formulaire. Cliquez sur les liens suivants pour les obtenir :</t>
    </r>
  </si>
  <si>
    <t>Ø  Processus et Critères d’agrément EESA® et VEA®</t>
  </si>
  <si>
    <t>Ø  Processus et Critères d’agrément EESA® jr et VEA® jr</t>
  </si>
  <si>
    <t>Cette année, les demandes d’agrément doivent être déposées au plus tard le 10 avril 2026, à 16h00. Elles seront analysées entre le 20 avril et le 1er mai. Les lettres d’acceptation ou de rejet seront transmises aux demandeurs le 4 mai 2026.</t>
  </si>
  <si>
    <t>Pendant l’analyse des demandes, il se peut que le secrétariat de l’AQVE communique avec vous si nous avons besoin de renseignements supplémentaires ou de documents additionnels. Il vous faudra alors répondre rapidement, et de façon satisfaisante, sinon votre demande d’agrément sera notée comme incomplète et sera rejetée.</t>
  </si>
  <si>
    <t>F002 (V10) Formulaire de demande d’agrément</t>
  </si>
  <si>
    <t>Révision : 2026-07-03 / Enregistrement : voir date de signature par le demandeur</t>
  </si>
  <si>
    <r>
      <t xml:space="preserve">Du 1 septembre 2025 
au 31 août 2026
</t>
    </r>
    <r>
      <rPr>
        <b/>
        <i/>
        <sz val="11"/>
        <color theme="1"/>
        <rFont val="Calibri"/>
        <family val="2"/>
        <scheme val="minor"/>
      </rPr>
      <t>(prix taxes en sus)</t>
    </r>
  </si>
  <si>
    <r>
      <t xml:space="preserve">Prix pour le dépôt d'une demande d'agrément* - </t>
    </r>
    <r>
      <rPr>
        <b/>
        <i/>
        <sz val="11"/>
        <color theme="1"/>
        <rFont val="Calibri"/>
        <family val="2"/>
        <scheme val="minor"/>
      </rPr>
      <t>Non remboursable</t>
    </r>
  </si>
  <si>
    <t>Agrément junior (EESA jr. ou VEA jr.)</t>
  </si>
  <si>
    <t>Agrément complet à la fin de la période de mentorat (junior)</t>
  </si>
  <si>
    <t>Agrément complet, sans juniorat, 1 titre ( EESA ou VEA)</t>
  </si>
  <si>
    <t>Agrément complet, sans juniorat, 2 titres (VEA et EESA)</t>
  </si>
  <si>
    <t>Certification des techniciens</t>
  </si>
  <si>
    <r>
      <t xml:space="preserve">Prix pour la passation de l'examen** - </t>
    </r>
    <r>
      <rPr>
        <b/>
        <i/>
        <sz val="11"/>
        <color theme="1"/>
        <rFont val="Calibri"/>
        <family val="2"/>
        <scheme val="minor"/>
      </rPr>
      <t>Non remboursable</t>
    </r>
  </si>
  <si>
    <t>Frais d'appel</t>
  </si>
  <si>
    <t>Demande de révision de la décision suite à un refus d'une demande d'agrément</t>
  </si>
  <si>
    <t>Demande de révision des résultats d'un examen suite à un échec</t>
  </si>
  <si>
    <t>Reprise d'examen</t>
  </si>
  <si>
    <t>* Payable par carte de crédit ou virement bancaire. Une facture sera acheminée sur réception du formulaire et de la documentation.</t>
  </si>
  <si>
    <t>** Payable par carte de crédit ou virement bancaire au moment de la réception de la lettre d'admission à l'examen. Le prix, taxes en sus, inclut la cotisation et l'agrément pour l'année débutant le 1 septembre 2026. Advenant un échec, le demandeur sera considéré "membre professionnel" pour une période de 1 an. </t>
  </si>
  <si>
    <t>Sommaire de la demande d'agrément</t>
  </si>
  <si>
    <r>
      <rPr>
        <b/>
        <i/>
        <sz val="11"/>
        <color theme="1"/>
        <rFont val="Avenir Next LT Pro"/>
        <family val="2"/>
      </rPr>
      <t xml:space="preserve">*Cette section référe aux renseignements que vous avez fournis dans ce formulaire et les résultats ci-indiqués le sont à </t>
    </r>
    <r>
      <rPr>
        <b/>
        <i/>
        <u/>
        <sz val="11"/>
        <color theme="1"/>
        <rFont val="Avenir Next LT Pro"/>
        <family val="2"/>
      </rPr>
      <t>titre indicatif seulement</t>
    </r>
    <r>
      <rPr>
        <b/>
        <i/>
        <sz val="11"/>
        <color theme="1"/>
        <rFont val="Avenir Next LT Pro"/>
        <family val="2"/>
      </rPr>
      <t xml:space="preserve">. </t>
    </r>
    <r>
      <rPr>
        <sz val="11"/>
        <color theme="1"/>
        <rFont val="Avenir Next LT Pro"/>
        <family val="2"/>
      </rPr>
      <t xml:space="preserve">
Le comité d'analyse des demandes de la Commission d'agrément de l'AQVE "CAG" se réserve le droit de vérifier tous les documents fournis au soutien de votre demande et de demander des précisions supplémentaires. Une fois l'analyse complétée, vous recevrez le résultat officiel de votre demande par courriel à l'adresse fournie. </t>
    </r>
  </si>
  <si>
    <t>Nom</t>
  </si>
  <si>
    <t>Prénom</t>
  </si>
  <si>
    <t>Agrément(s) demandé(s)</t>
  </si>
  <si>
    <t>Critère 1) Formation universitaire pertinente au domaine de l'agrément</t>
  </si>
  <si>
    <t>Courriel (personnel)</t>
  </si>
  <si>
    <t>Critère 2) Formation spécifique au domaine de l'agrément</t>
  </si>
  <si>
    <t>Courriel (professionnel)</t>
  </si>
  <si>
    <t>Critère 3) Expérience de travail en environnement</t>
  </si>
  <si>
    <t>Téléphone</t>
  </si>
  <si>
    <t>Critère 4) Expérience spécifique au domaine de l'agrément (projets)</t>
  </si>
  <si>
    <t>Employeur</t>
  </si>
  <si>
    <t>Adresse personnelle - Numéro</t>
  </si>
  <si>
    <t>Liste de contrôle des documents transmis (Vous devez obligatoirement remplir cette section)</t>
  </si>
  <si>
    <t>Adresse personnelle - Rue</t>
  </si>
  <si>
    <t>Non-applicable</t>
  </si>
  <si>
    <t>Annexé à ma demande</t>
  </si>
  <si>
    <t>Document</t>
  </si>
  <si>
    <t>Adresse personnelle - Ville</t>
  </si>
  <si>
    <t>Obligatoire</t>
  </si>
  <si>
    <t>Curriculum vitae à jour</t>
  </si>
  <si>
    <t>Adresse personnelle - Code postal</t>
  </si>
  <si>
    <t>Copie de tous les diplômes</t>
  </si>
  <si>
    <t xml:space="preserve">Plans de cours énumérés à la section Formation spécifique </t>
  </si>
  <si>
    <t>Titre d'emploi</t>
  </si>
  <si>
    <t>Entente de mentorat VEA®Jr ou  EESA®Jr</t>
  </si>
  <si>
    <t>Adresse employeur</t>
  </si>
  <si>
    <t>Évaluation comparative d'études hors Québec (si applicable)</t>
  </si>
  <si>
    <t>Attestations, relevés de notes ou tout autre document en lien avec la formation obligatoire minimale exigée (si applicable)</t>
  </si>
  <si>
    <t>Renseignements du mentor</t>
  </si>
  <si>
    <t>Paiement de la demande sur réception de la facture</t>
  </si>
  <si>
    <t>Nom et prénom</t>
  </si>
  <si>
    <t>Numéro de membre (si agréé de l'AQVE)</t>
  </si>
  <si>
    <t>Courriel</t>
  </si>
  <si>
    <t xml:space="preserve">Nom du demandeur: </t>
  </si>
  <si>
    <t xml:space="preserve">Agrément demandé: </t>
  </si>
  <si>
    <r>
      <t xml:space="preserve">Énumération des diplômes répondant au critère d'agrément </t>
    </r>
    <r>
      <rPr>
        <b/>
        <i/>
        <sz val="18"/>
        <color theme="0"/>
        <rFont val="Avenir Next LT Pro"/>
        <family val="2"/>
      </rPr>
      <t>"Formation universitaire pertinente au domaine de l'agrément"</t>
    </r>
    <r>
      <rPr>
        <b/>
        <sz val="18"/>
        <color theme="0"/>
        <rFont val="Avenir Next LT Pro"/>
        <family val="2"/>
      </rPr>
      <t xml:space="preserve"> pour les demandeurs VEA®, VEA®Jr, EESA® et  EESA®Jr</t>
    </r>
  </si>
  <si>
    <t>Réservé à l'administration</t>
  </si>
  <si>
    <t>Année</t>
  </si>
  <si>
    <r>
      <t>Type de formation 
(</t>
    </r>
    <r>
      <rPr>
        <b/>
        <u/>
        <sz val="11"/>
        <color theme="1"/>
        <rFont val="Avenir Next LT Pro"/>
        <family val="2"/>
      </rPr>
      <t>complété</t>
    </r>
    <r>
      <rPr>
        <b/>
        <sz val="11"/>
        <color theme="1"/>
        <rFont val="Avenir Next LT Pro"/>
        <family val="2"/>
      </rPr>
      <t>)</t>
    </r>
  </si>
  <si>
    <t>Institution d'enseignement</t>
  </si>
  <si>
    <t>Diplôme obtenu</t>
  </si>
  <si>
    <t>Pays</t>
  </si>
  <si>
    <t>Évaluation d'études hors-Québec fournie</t>
  </si>
  <si>
    <t>Notes</t>
  </si>
  <si>
    <t>Profil A</t>
  </si>
  <si>
    <t>Profil B</t>
  </si>
  <si>
    <t>CAG</t>
  </si>
  <si>
    <r>
      <t xml:space="preserve">Énumération des formations répondant au critère d'agrément </t>
    </r>
    <r>
      <rPr>
        <b/>
        <i/>
        <sz val="18"/>
        <color theme="0"/>
        <rFont val="Avenir Next LT Pro"/>
        <family val="2"/>
      </rPr>
      <t xml:space="preserve">" Formation spécifique au domaine de l'agrément" </t>
    </r>
    <r>
      <rPr>
        <b/>
        <sz val="18"/>
        <color theme="0"/>
        <rFont val="Avenir Next LT Pro"/>
        <family val="2"/>
      </rPr>
      <t xml:space="preserve">
pour les demandeurs VEA®, VEA®Jr, EESA® et  EESA®Jr
c</t>
    </r>
    <r>
      <rPr>
        <b/>
        <i/>
        <sz val="14"/>
        <color theme="0"/>
        <rFont val="Avenir Next LT Pro"/>
        <family val="2"/>
      </rPr>
      <t xml:space="preserve">ompléter seulement les lignes qui s'appliquent à l'agrément que vous demandez (en gras)
</t>
    </r>
    <r>
      <rPr>
        <b/>
        <i/>
        <u/>
        <sz val="14"/>
        <color theme="0"/>
        <rFont val="Avenir Next LT Pro"/>
        <family val="2"/>
      </rPr>
      <t xml:space="preserve">Les demandeurs des 2 titres doivent compléter toutes les lignes. </t>
    </r>
  </si>
  <si>
    <t>Sujet abordé</t>
  </si>
  <si>
    <t>Titre du cours ou de la formation (pour les cours universitaires, inscrire uniquement le sigle)</t>
  </si>
  <si>
    <t>Institution d'enseignement ou entreprise formatrice</t>
  </si>
  <si>
    <t>Nombre d'heures de d'enseignement dédiées au sujet</t>
  </si>
  <si>
    <t>Nom du formateur (si formation en entreprise)</t>
  </si>
  <si>
    <t>Formations de l'Université de Sherbrooke - Cocher les cases suivantes si la situation s'applique à vous</t>
  </si>
  <si>
    <t>Accepté</t>
  </si>
  <si>
    <t>Refusé</t>
  </si>
  <si>
    <t>Validation</t>
  </si>
  <si>
    <r>
      <t>J'ai complété le *microprogramme en Vérification environnementale</t>
    </r>
    <r>
      <rPr>
        <sz val="11"/>
        <rFont val="Avenir Next LT Pro"/>
        <family val="2"/>
      </rPr>
      <t xml:space="preserve"> de l'Université de Sherbrooke (si OUI, vous n'avez PAS à compléter la section suivante)</t>
    </r>
  </si>
  <si>
    <r>
      <t xml:space="preserve">J'ai complété la formation intensive </t>
    </r>
    <r>
      <rPr>
        <sz val="11"/>
        <rFont val="Avenir Next LT Pro"/>
        <family val="2"/>
      </rPr>
      <t>de 40 heures en *</t>
    </r>
    <r>
      <rPr>
        <b/>
        <sz val="11"/>
        <rFont val="Avenir Next LT Pro"/>
        <family val="2"/>
      </rPr>
      <t xml:space="preserve">Évaluation Environnementale de site </t>
    </r>
    <r>
      <rPr>
        <sz val="11"/>
        <rFont val="Avenir Next LT Pro"/>
        <family val="2"/>
      </rPr>
      <t>de l'Université de Sherbrooke (si OUI, vous n'avez PAS à répondre aux questions concernant les blocs EESA®)</t>
    </r>
  </si>
  <si>
    <t>EESA</t>
  </si>
  <si>
    <r>
      <t xml:space="preserve">J'ai complété la formation intensive </t>
    </r>
    <r>
      <rPr>
        <sz val="11"/>
        <rFont val="Avenir Next LT Pro"/>
        <family val="2"/>
      </rPr>
      <t>de 40 heures en *</t>
    </r>
    <r>
      <rPr>
        <b/>
        <sz val="11"/>
        <rFont val="Avenir Next LT Pro"/>
        <family val="2"/>
      </rPr>
      <t>Vérification environnementale</t>
    </r>
    <r>
      <rPr>
        <sz val="11"/>
        <rFont val="Avenir Next LT Pro"/>
        <family val="2"/>
      </rPr>
      <t xml:space="preserve"> de l'Université de Sherbrooke (si OUI, vous n'avez PAS à répondre aux questions concernant les blocs VEA®)</t>
    </r>
  </si>
  <si>
    <t>À valider</t>
  </si>
  <si>
    <t>VEA</t>
  </si>
  <si>
    <r>
      <rPr>
        <b/>
        <sz val="11"/>
        <color theme="1"/>
        <rFont val="Avenir Next LT Pro"/>
        <family val="2"/>
      </rPr>
      <t>10</t>
    </r>
    <r>
      <rPr>
        <sz val="11"/>
        <color theme="1"/>
        <rFont val="Avenir Next LT Pro"/>
        <family val="2"/>
      </rPr>
      <t>h</t>
    </r>
  </si>
  <si>
    <t xml:space="preserve">EESA® Bloc 1 </t>
  </si>
  <si>
    <t xml:space="preserve"> Le processus d’évaluation environnementale de site</t>
  </si>
  <si>
    <t xml:space="preserve"> Les parties prenantes</t>
  </si>
  <si>
    <t xml:space="preserve"> La législation et la réglementation</t>
  </si>
  <si>
    <t xml:space="preserve"> La responsabilité professionnelle </t>
  </si>
  <si>
    <t xml:space="preserve">EESA® Bloc 2 </t>
  </si>
  <si>
    <t xml:space="preserve"> Les normes et guides en vigueur au Québec</t>
  </si>
  <si>
    <t xml:space="preserve"> Les étapes </t>
  </si>
  <si>
    <t xml:space="preserve"> Le contenu des rapports </t>
  </si>
  <si>
    <t xml:space="preserve"> Études de cas/exercices pratiques </t>
  </si>
  <si>
    <t xml:space="preserve">EESA® Bloc 3 </t>
  </si>
  <si>
    <t xml:space="preserve"> Les méthodes d’échantillonnage </t>
  </si>
  <si>
    <t xml:space="preserve"> Les programmes d’échantillonnage </t>
  </si>
  <si>
    <t xml:space="preserve"> Études de cas/exercices pratiques</t>
  </si>
  <si>
    <t xml:space="preserve">EESA® Bloc 4 </t>
  </si>
  <si>
    <t xml:space="preserve"> Les analyses de risques </t>
  </si>
  <si>
    <t xml:space="preserve"> Les technologies de traitement </t>
  </si>
  <si>
    <t xml:space="preserve"> Les plans de réhabilitation </t>
  </si>
  <si>
    <t xml:space="preserve"> La valorisation des sols</t>
  </si>
  <si>
    <t xml:space="preserve"> Études de cas /exercices pratiques</t>
  </si>
  <si>
    <t xml:space="preserve">VEA® Bloc 1 </t>
  </si>
  <si>
    <t xml:space="preserve"> Droit de l’environnement</t>
  </si>
  <si>
    <t xml:space="preserve"> Lois et règlements à caractère ou à contenu environnemental</t>
  </si>
  <si>
    <t xml:space="preserve"> Approche d’identification des lois et règlements applicables à un contexte</t>
  </si>
  <si>
    <t xml:space="preserve"> Responsabilités professionnelles</t>
  </si>
  <si>
    <t xml:space="preserve"> Études de cas </t>
  </si>
  <si>
    <t xml:space="preserve">VEA® Bloc 2 </t>
  </si>
  <si>
    <t xml:space="preserve"> Processus de mise en œuvre d’un système de gestion environnementale selon la norme ISO 14001</t>
  </si>
  <si>
    <t xml:space="preserve"> Contexte de l’organisme et leadership</t>
  </si>
  <si>
    <t xml:space="preserve"> Risques et opportunités </t>
  </si>
  <si>
    <t xml:space="preserve"> Éléments de support au SGE</t>
  </si>
  <si>
    <t xml:space="preserve"> Maîtrise opérationnelle</t>
  </si>
  <si>
    <t xml:space="preserve"> Outils de mesures de la performance</t>
  </si>
  <si>
    <t xml:space="preserve"> Processus d’amélioration continue </t>
  </si>
  <si>
    <t xml:space="preserve"> Études de cas</t>
  </si>
  <si>
    <r>
      <rPr>
        <b/>
        <sz val="11"/>
        <color theme="1"/>
        <rFont val="Avenir Next LT Pro"/>
        <family val="2"/>
      </rPr>
      <t>20</t>
    </r>
    <r>
      <rPr>
        <sz val="11"/>
        <color theme="1"/>
        <rFont val="Avenir Next LT Pro"/>
        <family val="2"/>
      </rPr>
      <t>h</t>
    </r>
  </si>
  <si>
    <t xml:space="preserve">VEA® Bloc 3 </t>
  </si>
  <si>
    <t xml:space="preserve"> Processus et méthodes de vérification selon les normes ISO 19011 et CSA Z773 (principes d’audit, programme d’audit, rôles et responsabilités)</t>
  </si>
  <si>
    <t xml:space="preserve"> Compétences et habiletés du vérificateur </t>
  </si>
  <si>
    <t xml:space="preserve"> Planification d’un audit (activités préparatoires, protocole d’audit, plan d’audit)</t>
  </si>
  <si>
    <t xml:space="preserve"> Réalisation des activités d’audit sur un site (réunions d’ouverture et de clôture, visite sur le site, collecte d’information, entrevue)</t>
  </si>
  <si>
    <t xml:space="preserve"> Production d’un rapport d’audit</t>
  </si>
  <si>
    <t xml:space="preserve"> Mise en œuvre d’un programme de suivi</t>
  </si>
  <si>
    <t xml:space="preserve"> Assurance qualité</t>
  </si>
  <si>
    <t>Années</t>
  </si>
  <si>
    <t>RÉSERVÉ AQVE</t>
  </si>
  <si>
    <r>
      <t xml:space="preserve">Énumération de l'expérience de travail répondant aux critères d'agrément </t>
    </r>
    <r>
      <rPr>
        <b/>
        <i/>
        <sz val="18"/>
        <color theme="0"/>
        <rFont val="Avenir Next LT Pro"/>
        <family val="2"/>
      </rPr>
      <t xml:space="preserve">"Expérience de travail" </t>
    </r>
    <r>
      <rPr>
        <b/>
        <sz val="18"/>
        <color theme="0"/>
        <rFont val="Avenir Next LT Pro"/>
        <family val="2"/>
      </rPr>
      <t xml:space="preserve">
pour les demandeurs VEA® et EESA® 
</t>
    </r>
    <r>
      <rPr>
        <i/>
        <sz val="14"/>
        <color theme="0"/>
        <rFont val="Avenir Next LT Pro"/>
        <family val="2"/>
      </rPr>
      <t xml:space="preserve">*Les demandeurs </t>
    </r>
    <r>
      <rPr>
        <b/>
        <i/>
        <sz val="14"/>
        <color theme="0"/>
        <rFont val="Avenir Next LT Pro"/>
        <family val="2"/>
      </rPr>
      <t>VEA®Jr et  EESA®Jr</t>
    </r>
    <r>
      <rPr>
        <i/>
        <sz val="14"/>
        <color theme="0"/>
        <rFont val="Avenir Next LT Pro"/>
        <family val="2"/>
      </rPr>
      <t xml:space="preserve"> n'ont </t>
    </r>
    <r>
      <rPr>
        <i/>
        <u/>
        <sz val="14"/>
        <color theme="0"/>
        <rFont val="Avenir Next LT Pro"/>
        <family val="2"/>
      </rPr>
      <t>pas à justifier de l'expérience au moment de la demande initiale.</t>
    </r>
    <r>
      <rPr>
        <i/>
        <sz val="14"/>
        <color theme="0"/>
        <rFont val="Avenir Next LT Pro"/>
        <family val="2"/>
      </rPr>
      <t xml:space="preserve"> Il est toutefois recommandé de remplir ette section de manière continue afin de faciliter votre passage à l'agrément complet au terme de votre période de juniorat. </t>
    </r>
  </si>
  <si>
    <t>Poste occupé</t>
  </si>
  <si>
    <t>Principales tâches</t>
  </si>
  <si>
    <t>Date de début</t>
  </si>
  <si>
    <t>Date de fin</t>
  </si>
  <si>
    <t>Total</t>
  </si>
  <si>
    <t>Jours</t>
  </si>
  <si>
    <r>
      <t xml:space="preserve">Énumération des projets répondant au critère d'agrément </t>
    </r>
    <r>
      <rPr>
        <b/>
        <i/>
        <sz val="18"/>
        <color theme="0"/>
        <rFont val="Avenir Next LT Pro"/>
        <family val="2"/>
      </rPr>
      <t xml:space="preserve">"Expérience professionnelle dans le domaine de l’agrément" 
</t>
    </r>
    <r>
      <rPr>
        <b/>
        <u/>
        <sz val="18"/>
        <color theme="0"/>
        <rFont val="Avenir Next LT Pro"/>
        <family val="2"/>
      </rPr>
      <t>pour les demandeurs EESA®</t>
    </r>
    <r>
      <rPr>
        <b/>
        <sz val="18"/>
        <color theme="0"/>
        <rFont val="Avenir Next LT Pro"/>
        <family val="2"/>
      </rPr>
      <t xml:space="preserve">
</t>
    </r>
    <r>
      <rPr>
        <i/>
        <sz val="14"/>
        <color theme="0"/>
        <rFont val="Avenir Next LT Pro"/>
        <family val="2"/>
      </rPr>
      <t>*Les demandeurs</t>
    </r>
    <r>
      <rPr>
        <b/>
        <i/>
        <sz val="14"/>
        <color theme="0"/>
        <rFont val="Avenir Next LT Pro"/>
        <family val="2"/>
      </rPr>
      <t xml:space="preserve"> EESA®Jr</t>
    </r>
    <r>
      <rPr>
        <i/>
        <sz val="14"/>
        <color theme="0"/>
        <rFont val="Avenir Next LT Pro"/>
        <family val="2"/>
      </rPr>
      <t xml:space="preserve"> n'ont </t>
    </r>
    <r>
      <rPr>
        <i/>
        <u/>
        <sz val="14"/>
        <color theme="0"/>
        <rFont val="Avenir Next LT Pro"/>
        <family val="2"/>
      </rPr>
      <t>pas à justifier de projets au moment de la demande initiale.</t>
    </r>
    <r>
      <rPr>
        <i/>
        <sz val="14"/>
        <color theme="0"/>
        <rFont val="Avenir Next LT Pro"/>
        <family val="2"/>
      </rPr>
      <t xml:space="preserve"> Il est toutefois recommandé de remplir cette section de manière continue afin de faciliter votre passage à l'agrément complet au terme de votre période de juniorat. </t>
    </r>
  </si>
  <si>
    <t xml:space="preserve">Identification du mandat </t>
  </si>
  <si>
    <t>Type de mandat</t>
  </si>
  <si>
    <t>Tâches réalisées
(Ex. contact client, préparation terrain, terrain, rapport, révision, etc.)</t>
  </si>
  <si>
    <t>Heures</t>
  </si>
  <si>
    <t>Description sommaire du mandat (nb forages, particularités, conditions, etc.)</t>
  </si>
  <si>
    <t>VCE</t>
  </si>
  <si>
    <r>
      <t xml:space="preserve">Énumération des projets répondant au critère d'agrément </t>
    </r>
    <r>
      <rPr>
        <b/>
        <i/>
        <sz val="18"/>
        <color theme="0"/>
        <rFont val="Avenir Next LT Pro"/>
        <family val="2"/>
      </rPr>
      <t>"Expérience professionnelle dans le domaine de l’agrément"</t>
    </r>
    <r>
      <rPr>
        <b/>
        <sz val="18"/>
        <color theme="0"/>
        <rFont val="Avenir Next LT Pro"/>
        <family val="2"/>
      </rPr>
      <t xml:space="preserve"> 
</t>
    </r>
    <r>
      <rPr>
        <b/>
        <u/>
        <sz val="18"/>
        <color theme="0"/>
        <rFont val="Avenir Next LT Pro"/>
        <family val="2"/>
      </rPr>
      <t>pour les demandeurs VEA®</t>
    </r>
    <r>
      <rPr>
        <b/>
        <sz val="18"/>
        <color theme="0"/>
        <rFont val="Avenir Next LT Pro"/>
        <family val="2"/>
      </rPr>
      <t xml:space="preserve">
</t>
    </r>
    <r>
      <rPr>
        <i/>
        <sz val="14"/>
        <color theme="0"/>
        <rFont val="Avenir Next LT Pro"/>
        <family val="2"/>
      </rPr>
      <t xml:space="preserve">*Les demandeurs </t>
    </r>
    <r>
      <rPr>
        <b/>
        <i/>
        <sz val="14"/>
        <color theme="0"/>
        <rFont val="Avenir Next LT Pro"/>
        <family val="2"/>
      </rPr>
      <t>VEA®Jr</t>
    </r>
    <r>
      <rPr>
        <i/>
        <sz val="14"/>
        <color theme="0"/>
        <rFont val="Avenir Next LT Pro"/>
        <family val="2"/>
      </rPr>
      <t xml:space="preserve"> n'ont </t>
    </r>
    <r>
      <rPr>
        <i/>
        <u/>
        <sz val="14"/>
        <color theme="0"/>
        <rFont val="Avenir Next LT Pro"/>
        <family val="2"/>
      </rPr>
      <t>pas à justifier de projets au moment de la demande.</t>
    </r>
    <r>
      <rPr>
        <i/>
        <sz val="14"/>
        <color theme="0"/>
        <rFont val="Avenir Next LT Pro"/>
        <family val="2"/>
      </rPr>
      <t xml:space="preserve"> Il est toutefois recommandé de compléter cette section de manière continue afin de faciliter votre passage à l'agrément complet au terme de votre période de juniorat.</t>
    </r>
    <r>
      <rPr>
        <i/>
        <sz val="18"/>
        <color theme="0"/>
        <rFont val="Avenir Next LT Pro"/>
        <family val="2"/>
      </rPr>
      <t xml:space="preserve"> </t>
    </r>
  </si>
  <si>
    <t>Tâches réalisées 
(Ex. contact client, planification, plan d'audit, réunion de démarrage, réunion de fermeture, visite sur site, audit à distance, rapport, révision, etc.)</t>
  </si>
  <si>
    <t xml:space="preserve">Description sommaire du mandat </t>
  </si>
  <si>
    <r>
      <rPr>
        <b/>
        <sz val="14"/>
        <color theme="1"/>
        <rFont val="Calibri"/>
        <family val="2"/>
        <scheme val="minor"/>
      </rPr>
      <t>BESOINS PARTICULIERS</t>
    </r>
    <r>
      <rPr>
        <sz val="11"/>
        <color theme="1"/>
        <rFont val="Calibri"/>
        <family val="2"/>
        <scheme val="minor"/>
      </rPr>
      <t xml:space="preserve">
L’entrevue téléphonique et l’examen écrit sont préparés en français par la CAG. Veuillez spécifier ici si vous désirez :
- une entrevue téléphonique en anglais
- un examen écrit en anglais
</t>
    </r>
    <r>
      <rPr>
        <b/>
        <sz val="14"/>
        <color theme="1"/>
        <rFont val="Calibri"/>
        <family val="2"/>
        <scheme val="minor"/>
      </rPr>
      <t>AUTRES BESOINS</t>
    </r>
    <r>
      <rPr>
        <sz val="11"/>
        <color theme="1"/>
        <rFont val="Calibri"/>
        <family val="2"/>
        <scheme val="minor"/>
      </rPr>
      <t xml:space="preserve">
Le local où se déroule l’examen écrit est situé dans un bâtiment moderne, répondant aux « normes d’accessibilité sans obstacle » du Québec.
Veuillez préciser ci-bas tout autre besoin particulier :                  </t>
    </r>
  </si>
  <si>
    <t>Consentement et signature</t>
  </si>
  <si>
    <t>Par la présente, je renonce à tout recours de quelque nature que ce soit contre tous membres, dirigeants, membres du conseil d’administration, membres de la Commission d’agrément et représentants de l’AQVE sans exception à l’égard de tout dommage ou responsabilité résultant de ou causé par quelque acte, erreur ou omission que ce soit, en ce qui a trait à la présente demande, à l’entrevue, à l’évaluation, au classement effectué à la suite de cette évaluation et à l’acceptation ou au refus de m’accorder l’agrément.  Je reconnais également que les frais d’étude de dossier ne sont pas remboursables et que le certificat d’agrément délivré demeurera l’entière propriété de l’AQVE.</t>
  </si>
  <si>
    <t>Je certifie que les renseignements fournis dans la présente demande sont exacts. J’autorise l’AQVE à communiquer avec les personnes dont les noms sont fournis à titre de références, avec mes anciens employeurs ou avec toute autre personne ou organisme nommés dans la présente demande.</t>
  </si>
  <si>
    <t>Je consens à me conformer aux exigences et aux politiques de l’AQVE relatives à la période de mentorat, au maintien annuel, au renouvellement triennal, à la suspension et à la révocation (radiation) du titre de vérificateur environnemental agréé ou d’évaluateur environnemental de site agréé.</t>
  </si>
  <si>
    <t>Je reconnais ne pas avoir le droit de faire référence à mon ou mes agréments tant que je n’ai pas reçu officiellement le ou les certificats d’agrément visés par la présente demande et ce, notamment, dans le cadre de la préparation d’offres de services et de la négociation de contrats de service.</t>
  </si>
  <si>
    <t>À la suite de mon agrément, je consens à :</t>
  </si>
  <si>
    <r>
      <t>•</t>
    </r>
    <r>
      <rPr>
        <sz val="7"/>
        <color theme="1"/>
        <rFont val="Times New Roman"/>
        <family val="1"/>
      </rPr>
      <t xml:space="preserve">       </t>
    </r>
    <r>
      <rPr>
        <sz val="11"/>
        <color theme="1"/>
        <rFont val="Calibri"/>
        <family val="2"/>
        <scheme val="minor"/>
      </rPr>
      <t>Me conformer au code de bonnes pratiques de l’AQVE ;</t>
    </r>
  </si>
  <si>
    <r>
      <t>•</t>
    </r>
    <r>
      <rPr>
        <sz val="7"/>
        <color theme="1"/>
        <rFont val="Times New Roman"/>
        <family val="1"/>
      </rPr>
      <t xml:space="preserve">       </t>
    </r>
    <r>
      <rPr>
        <sz val="11"/>
        <color theme="1"/>
        <rFont val="Calibri"/>
        <family val="2"/>
        <scheme val="minor"/>
      </rPr>
      <t>Ne faire état de mon titre qu’en rapport avec la portée de l’agrément émis ;</t>
    </r>
  </si>
  <si>
    <r>
      <t>•</t>
    </r>
    <r>
      <rPr>
        <sz val="7"/>
        <color theme="1"/>
        <rFont val="Times New Roman"/>
        <family val="1"/>
      </rPr>
      <t xml:space="preserve">       </t>
    </r>
    <r>
      <rPr>
        <sz val="11"/>
        <color theme="1"/>
        <rFont val="Calibri"/>
        <family val="2"/>
        <scheme val="minor"/>
      </rPr>
      <t>Ne pas utiliser l’agrément d’une façon qui puisse nuire à la réputation de l’AQVE et ne faire aucune déclaration que l’AQVE jugerait trompeuse ou non-autorisée ;</t>
    </r>
  </si>
  <si>
    <r>
      <t>•</t>
    </r>
    <r>
      <rPr>
        <sz val="7"/>
        <color theme="1"/>
        <rFont val="Times New Roman"/>
        <family val="1"/>
      </rPr>
      <t xml:space="preserve">       </t>
    </r>
    <r>
      <rPr>
        <sz val="11"/>
        <color theme="1"/>
        <rFont val="Calibri"/>
        <family val="2"/>
        <scheme val="minor"/>
      </rPr>
      <t>Cesser, dès la suspension ou le retrait de mon agrément, de faire état de cet agrément en faisant référence à l’AQVE ou à l’agrément lui-même, et à retourner tout certificat émis à l’AQVE ;</t>
    </r>
  </si>
  <si>
    <r>
      <t>•</t>
    </r>
    <r>
      <rPr>
        <sz val="7"/>
        <color theme="1"/>
        <rFont val="Times New Roman"/>
        <family val="1"/>
      </rPr>
      <t xml:space="preserve">       </t>
    </r>
    <r>
      <rPr>
        <sz val="11"/>
        <color theme="1"/>
        <rFont val="Calibri"/>
        <family val="2"/>
        <scheme val="minor"/>
      </rPr>
      <t>Ne pas utiliser l’agrément de façon trompeuse.</t>
    </r>
  </si>
  <si>
    <t>J’accepte, le cas échéant, qu’un auditeur du Conseil canadien des normes (CCN) assiste aux activités que l’AQVE pourrait conduire à mon endroit dans le cadre de ses processus d’agrément, concrétisant ainsi une des ententes exécutoires que l’AQVE a conclu avec le CCN.</t>
  </si>
  <si>
    <t>Enfin, j’autorise l’AQVE à inscrire mon nom dans le répertoire des membres agréés diffusé sur son site Web, selon les indications que j’ai fournies dans la section 2 Renseignements généraux du présent formulaire.</t>
  </si>
  <si>
    <t>Signature du demandeur :</t>
  </si>
  <si>
    <t>Date :</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</si>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</sst>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 #,##0.00_)\ &quot;$&quot;_ ;_ * \(#,##0.00\)\ &quot;$&quot;_ ;_ * &quot;-&quot;??_)\ &quot;$&quot;_ ;_ @_ "/>
    <numFmt numFmtId="164" formatCode="#,##0.00\ &quot;$&quot;"/>
  </numFmts>
  <fonts count="46" x14ac:knownFonts="1">
    <font>
      <sz val="11"/>
      <color theme="1"/>
      <name val="Calibri"/>
      <family val="2"/>
      <scheme val="minor"/>
    </font>
    <font>
      <sz val="11"/>
      <color theme="1"/>
      <name val="Avenir Next LT Pro"/>
      <family val="2"/>
    </font>
    <font>
      <b/>
      <sz val="14"/>
      <color theme="1"/>
      <name val="Avenir Next LT Pro"/>
      <family val="2"/>
    </font>
    <font>
      <b/>
      <sz val="11"/>
      <color theme="1"/>
      <name val="Avenir Next LT Pro"/>
      <family val="2"/>
    </font>
    <font>
      <b/>
      <i/>
      <sz val="11"/>
      <color theme="1"/>
      <name val="Avenir Next LT Pro"/>
      <family val="2"/>
    </font>
    <font>
      <b/>
      <i/>
      <u/>
      <sz val="11"/>
      <color theme="1"/>
      <name val="Avenir Next LT Pro"/>
      <family val="2"/>
    </font>
    <font>
      <b/>
      <sz val="14"/>
      <color theme="1"/>
      <name val="Aptos Narrow"/>
      <family val="2"/>
    </font>
    <font>
      <sz val="11"/>
      <color rgb="FFFF0000"/>
      <name val="Avenir Next LT Pro"/>
      <family val="2"/>
    </font>
    <font>
      <b/>
      <sz val="14"/>
      <color theme="0"/>
      <name val="Avenir Next LT Pro"/>
      <family val="2"/>
    </font>
    <font>
      <b/>
      <sz val="11"/>
      <color theme="0"/>
      <name val="Avenir Next LT Pro"/>
      <family val="2"/>
    </font>
    <font>
      <sz val="11"/>
      <color theme="0"/>
      <name val="Avenir Next LT Pro"/>
      <family val="2"/>
    </font>
    <font>
      <b/>
      <sz val="18"/>
      <color theme="0"/>
      <name val="Avenir Next LT Pro"/>
      <family val="2"/>
    </font>
    <font>
      <i/>
      <sz val="18"/>
      <color theme="0"/>
      <name val="Avenir Next LT Pro"/>
      <family val="2"/>
    </font>
    <font>
      <b/>
      <i/>
      <sz val="18"/>
      <color theme="0"/>
      <name val="Avenir Next LT Pro"/>
      <family val="2"/>
    </font>
    <font>
      <b/>
      <u/>
      <sz val="11"/>
      <color theme="1"/>
      <name val="Avenir Next LT Pro"/>
      <family val="2"/>
    </font>
    <font>
      <b/>
      <sz val="11"/>
      <color rgb="FFFF0000"/>
      <name val="Avenir Next LT Pro"/>
      <family val="2"/>
    </font>
    <font>
      <sz val="11"/>
      <name val="Avenir Next LT Pro"/>
      <family val="2"/>
    </font>
    <font>
      <b/>
      <sz val="14"/>
      <name val="Avenir Next LT Pro"/>
      <family val="2"/>
    </font>
    <font>
      <b/>
      <sz val="11"/>
      <name val="Avenir Next LT Pro"/>
      <family val="2"/>
    </font>
    <font>
      <b/>
      <sz val="16"/>
      <color theme="1"/>
      <name val="Avenir Next LT Pro"/>
      <family val="2"/>
    </font>
    <font>
      <b/>
      <sz val="9"/>
      <color theme="1"/>
      <name val="Avenir Next LT Pro"/>
      <family val="2"/>
    </font>
    <font>
      <sz val="14"/>
      <color theme="1"/>
      <name val="Avenir Next LT Pro"/>
      <family val="2"/>
    </font>
    <font>
      <b/>
      <sz val="11"/>
      <color theme="1"/>
      <name val="Calibri"/>
      <family val="2"/>
      <scheme val="minor"/>
    </font>
    <font>
      <sz val="8"/>
      <color theme="1"/>
      <name val="Avenir Next LT Pro"/>
      <family val="2"/>
    </font>
    <font>
      <sz val="12"/>
      <color rgb="FF000000"/>
      <name val="Work Sans Light"/>
    </font>
    <font>
      <sz val="11"/>
      <color theme="1"/>
      <name val="Aptos Narrow"/>
      <family val="2"/>
    </font>
    <font>
      <sz val="11"/>
      <color theme="1"/>
      <name val="Calibri"/>
      <family val="2"/>
      <scheme val="minor"/>
    </font>
    <font>
      <sz val="11"/>
      <color rgb="FFFF0000"/>
      <name val="Calibri"/>
      <family val="2"/>
      <scheme val="minor"/>
    </font>
    <font>
      <sz val="7"/>
      <color theme="1"/>
      <name val="Times New Roman"/>
      <family val="1"/>
    </font>
    <font>
      <sz val="11"/>
      <color rgb="FF000000"/>
      <name val="Calibri"/>
      <family val="2"/>
      <scheme val="minor"/>
    </font>
    <font>
      <u/>
      <sz val="11"/>
      <color theme="10"/>
      <name val="Calibri"/>
      <family val="2"/>
      <scheme val="minor"/>
    </font>
    <font>
      <sz val="28"/>
      <color theme="1"/>
      <name val="Calibri"/>
      <family val="2"/>
      <scheme val="minor"/>
    </font>
    <font>
      <b/>
      <i/>
      <sz val="11"/>
      <color theme="1"/>
      <name val="Calibri"/>
      <family val="2"/>
      <scheme val="minor"/>
    </font>
    <font>
      <sz val="11"/>
      <name val="Calibri"/>
      <family val="2"/>
      <scheme val="minor"/>
    </font>
    <font>
      <sz val="10"/>
      <color rgb="FFFF0000"/>
      <name val="Arial"/>
      <family val="2"/>
    </font>
    <font>
      <sz val="11"/>
      <color theme="1"/>
      <name val="Symbol"/>
      <family val="1"/>
      <charset val="2"/>
    </font>
    <font>
      <i/>
      <sz val="11"/>
      <name val="Calibri"/>
      <family val="2"/>
      <scheme val="minor"/>
    </font>
    <font>
      <b/>
      <sz val="11"/>
      <name val="Calibri"/>
      <family val="2"/>
      <scheme val="minor"/>
    </font>
    <font>
      <b/>
      <sz val="14"/>
      <color theme="1"/>
      <name val="Calibri"/>
      <family val="2"/>
      <scheme val="minor"/>
    </font>
    <font>
      <b/>
      <sz val="12"/>
      <color theme="1"/>
      <name val="Calibri"/>
      <family val="2"/>
      <scheme val="minor"/>
    </font>
    <font>
      <b/>
      <u/>
      <sz val="12"/>
      <color theme="1"/>
      <name val="Calibri"/>
      <family val="2"/>
      <scheme val="minor"/>
    </font>
    <font>
      <b/>
      <u/>
      <sz val="18"/>
      <color theme="0"/>
      <name val="Avenir Next LT Pro"/>
      <family val="2"/>
    </font>
    <font>
      <i/>
      <sz val="14"/>
      <color theme="0"/>
      <name val="Avenir Next LT Pro"/>
      <family val="2"/>
    </font>
    <font>
      <b/>
      <i/>
      <sz val="14"/>
      <color theme="0"/>
      <name val="Avenir Next LT Pro"/>
      <family val="2"/>
    </font>
    <font>
      <i/>
      <u/>
      <sz val="14"/>
      <color theme="0"/>
      <name val="Avenir Next LT Pro"/>
      <family val="2"/>
    </font>
    <font>
      <b/>
      <i/>
      <u/>
      <sz val="14"/>
      <color theme="0"/>
      <name val="Avenir Next LT Pro"/>
      <family val="2"/>
    </font>
  </fonts>
  <fills count="11">
    <fill>
      <patternFill patternType="none"/>
    </fill>
    <fill>
      <patternFill patternType="gray125"/>
    </fill>
    <fill>
      <patternFill patternType="solid">
        <fgColor theme="0" tint="-4.9989318521683403E-2"/>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2"/>
        <bgColor indexed="64"/>
      </patternFill>
    </fill>
    <fill>
      <patternFill patternType="solid">
        <fgColor theme="0"/>
        <bgColor indexed="64"/>
      </patternFill>
    </fill>
    <fill>
      <patternFill patternType="solid">
        <fgColor theme="9" tint="0.59999389629810485"/>
        <bgColor indexed="64"/>
      </patternFill>
    </fill>
  </fills>
  <borders count="46">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3">
    <xf numFmtId="0" fontId="0" fillId="0" borderId="0"/>
    <xf numFmtId="44" fontId="26" fillId="0" borderId="0" applyFont="0" applyFill="0" applyBorder="0" applyAlignment="0" applyProtection="0"/>
    <xf numFmtId="0" fontId="30" fillId="0" borderId="0" applyNumberFormat="0" applyFill="0" applyBorder="0" applyAlignment="0" applyProtection="0"/>
  </cellStyleXfs>
  <cellXfs count="214">
    <xf numFmtId="0" fontId="0" fillId="0" borderId="0" xfId="0"/>
    <xf numFmtId="0" fontId="0" fillId="0" borderId="0" xfId="0" applyAlignment="1">
      <alignment wrapText="1"/>
    </xf>
    <xf numFmtId="0" fontId="1" fillId="0" borderId="0" xfId="0" applyFont="1" applyAlignment="1">
      <alignment horizontal="left"/>
    </xf>
    <xf numFmtId="0" fontId="2" fillId="0" borderId="0" xfId="0" applyFont="1"/>
    <xf numFmtId="0" fontId="1" fillId="0" borderId="0" xfId="0" applyFont="1"/>
    <xf numFmtId="0" fontId="3" fillId="0" borderId="1" xfId="0" applyFont="1" applyBorder="1"/>
    <xf numFmtId="0" fontId="1" fillId="0" borderId="2" xfId="0" applyFont="1" applyBorder="1" applyAlignment="1">
      <alignment horizontal="center"/>
    </xf>
    <xf numFmtId="0" fontId="1" fillId="0" borderId="0" xfId="0" applyFont="1" applyAlignment="1">
      <alignment horizontal="center"/>
    </xf>
    <xf numFmtId="0" fontId="3" fillId="0" borderId="0" xfId="0" applyFont="1"/>
    <xf numFmtId="0" fontId="3" fillId="0" borderId="3" xfId="0" applyFont="1" applyBorder="1"/>
    <xf numFmtId="0" fontId="1" fillId="0" borderId="4" xfId="0" applyFont="1" applyBorder="1" applyAlignment="1">
      <alignment horizontal="center"/>
    </xf>
    <xf numFmtId="0" fontId="3" fillId="0" borderId="5" xfId="0" applyFont="1" applyBorder="1"/>
    <xf numFmtId="0" fontId="1" fillId="0" borderId="6" xfId="0" applyFont="1" applyBorder="1" applyAlignment="1">
      <alignment horizontal="center"/>
    </xf>
    <xf numFmtId="0" fontId="1" fillId="0" borderId="0" xfId="0" applyFont="1" applyAlignment="1">
      <alignment horizontal="center" wrapText="1"/>
    </xf>
    <xf numFmtId="0" fontId="3" fillId="0" borderId="0" xfId="0" applyFont="1" applyAlignment="1">
      <alignment horizontal="left" wrapText="1"/>
    </xf>
    <xf numFmtId="0" fontId="6" fillId="0" borderId="0" xfId="0" applyFont="1"/>
    <xf numFmtId="0" fontId="7" fillId="0" borderId="0" xfId="0" applyFont="1"/>
    <xf numFmtId="0" fontId="3" fillId="0" borderId="7" xfId="0" applyFont="1" applyBorder="1"/>
    <xf numFmtId="0" fontId="1" fillId="0" borderId="8" xfId="0" applyFont="1" applyBorder="1" applyAlignment="1">
      <alignment horizontal="center"/>
    </xf>
    <xf numFmtId="0" fontId="9" fillId="0" borderId="11" xfId="0" applyFont="1" applyBorder="1"/>
    <xf numFmtId="0" fontId="10" fillId="0" borderId="12" xfId="0" applyFont="1" applyBorder="1"/>
    <xf numFmtId="0" fontId="9" fillId="0" borderId="12" xfId="0" applyFont="1" applyBorder="1"/>
    <xf numFmtId="0" fontId="9" fillId="0" borderId="11" xfId="0" applyFont="1" applyBorder="1" applyAlignment="1">
      <alignment horizontal="left" wrapText="1"/>
    </xf>
    <xf numFmtId="0" fontId="9" fillId="0" borderId="12" xfId="0" applyFont="1" applyBorder="1" applyAlignment="1">
      <alignment horizontal="left" wrapText="1"/>
    </xf>
    <xf numFmtId="0" fontId="1" fillId="0" borderId="0" xfId="0" applyFont="1" applyAlignment="1">
      <alignment horizontal="left" wrapText="1"/>
    </xf>
    <xf numFmtId="0" fontId="2" fillId="0" borderId="0" xfId="0" applyFont="1" applyAlignment="1">
      <alignment horizontal="left" wrapText="1"/>
    </xf>
    <xf numFmtId="0" fontId="9" fillId="0" borderId="13" xfId="0" applyFont="1" applyBorder="1" applyAlignment="1">
      <alignment horizontal="left" wrapText="1"/>
    </xf>
    <xf numFmtId="0" fontId="9" fillId="0" borderId="14" xfId="0" applyFont="1" applyBorder="1" applyAlignment="1">
      <alignment horizontal="left" wrapText="1"/>
    </xf>
    <xf numFmtId="0" fontId="1" fillId="0" borderId="0" xfId="0" applyFont="1" applyAlignment="1">
      <alignment wrapText="1"/>
    </xf>
    <xf numFmtId="0" fontId="2" fillId="0" borderId="0" xfId="0" applyFont="1" applyAlignment="1">
      <alignment wrapText="1"/>
    </xf>
    <xf numFmtId="0" fontId="2" fillId="0" borderId="0" xfId="0" applyFont="1" applyAlignment="1">
      <alignment horizontal="center" wrapText="1"/>
    </xf>
    <xf numFmtId="0" fontId="3" fillId="2" borderId="0" xfId="0" applyFont="1" applyFill="1"/>
    <xf numFmtId="0" fontId="1" fillId="2" borderId="0" xfId="0" applyFont="1" applyFill="1" applyAlignment="1">
      <alignment horizontal="left"/>
    </xf>
    <xf numFmtId="0" fontId="3" fillId="4" borderId="18" xfId="0" applyFont="1" applyFill="1" applyBorder="1" applyAlignment="1">
      <alignment horizontal="centerContinuous" vertical="center"/>
    </xf>
    <xf numFmtId="0" fontId="3" fillId="4" borderId="2" xfId="0" applyFont="1" applyFill="1" applyBorder="1" applyAlignment="1">
      <alignment horizontal="centerContinuous" vertical="center"/>
    </xf>
    <xf numFmtId="0" fontId="1" fillId="0" borderId="5" xfId="0" applyFont="1" applyBorder="1"/>
    <xf numFmtId="0" fontId="1" fillId="0" borderId="19" xfId="0" applyFont="1" applyBorder="1"/>
    <xf numFmtId="14" fontId="1" fillId="0" borderId="19" xfId="0" applyNumberFormat="1" applyFont="1" applyBorder="1"/>
    <xf numFmtId="0" fontId="1" fillId="0" borderId="6" xfId="0" applyFont="1" applyBorder="1"/>
    <xf numFmtId="0" fontId="1" fillId="0" borderId="7" xfId="0" applyFont="1" applyBorder="1"/>
    <xf numFmtId="0" fontId="1" fillId="0" borderId="20" xfId="0" applyFont="1" applyBorder="1"/>
    <xf numFmtId="14" fontId="1" fillId="0" borderId="20" xfId="0" applyNumberFormat="1" applyFont="1" applyBorder="1"/>
    <xf numFmtId="0" fontId="1" fillId="0" borderId="8" xfId="0" applyFont="1" applyBorder="1"/>
    <xf numFmtId="14" fontId="1" fillId="0" borderId="0" xfId="0" applyNumberFormat="1" applyFont="1"/>
    <xf numFmtId="2" fontId="1" fillId="2" borderId="0" xfId="0" applyNumberFormat="1" applyFont="1" applyFill="1" applyAlignment="1">
      <alignment horizontal="left"/>
    </xf>
    <xf numFmtId="2" fontId="1" fillId="0" borderId="0" xfId="0" applyNumberFormat="1" applyFont="1" applyAlignment="1">
      <alignment horizontal="left"/>
    </xf>
    <xf numFmtId="0" fontId="10" fillId="0" borderId="0" xfId="0" applyFont="1" applyAlignment="1">
      <alignment horizontal="left"/>
    </xf>
    <xf numFmtId="0" fontId="3" fillId="4" borderId="1"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2" xfId="0" applyFont="1" applyFill="1" applyBorder="1" applyAlignment="1">
      <alignment horizontal="center" vertical="center"/>
    </xf>
    <xf numFmtId="0" fontId="3" fillId="0" borderId="0" xfId="0" applyFont="1" applyAlignment="1">
      <alignment vertical="center"/>
    </xf>
    <xf numFmtId="0" fontId="10" fillId="0" borderId="0" xfId="0" applyFont="1"/>
    <xf numFmtId="0" fontId="3" fillId="4" borderId="22" xfId="0" applyFont="1" applyFill="1" applyBorder="1" applyAlignment="1">
      <alignment horizontal="center" vertical="center" wrapText="1"/>
    </xf>
    <xf numFmtId="0" fontId="3" fillId="4" borderId="18" xfId="0" applyFont="1" applyFill="1" applyBorder="1" applyAlignment="1">
      <alignment horizontal="centerContinuous" vertical="center" wrapText="1"/>
    </xf>
    <xf numFmtId="0" fontId="1" fillId="5" borderId="23" xfId="0" applyFont="1" applyFill="1" applyBorder="1" applyAlignment="1">
      <alignment vertical="center" wrapText="1"/>
    </xf>
    <xf numFmtId="0" fontId="9" fillId="0" borderId="0" xfId="0" applyFont="1"/>
    <xf numFmtId="0" fontId="15" fillId="0" borderId="0" xfId="0" applyFont="1"/>
    <xf numFmtId="0" fontId="1" fillId="0" borderId="24" xfId="0" applyFont="1" applyBorder="1"/>
    <xf numFmtId="0" fontId="16" fillId="0" borderId="25" xfId="0" applyFont="1" applyBorder="1"/>
    <xf numFmtId="0" fontId="1" fillId="0" borderId="26" xfId="0" applyFont="1" applyBorder="1"/>
    <xf numFmtId="0" fontId="16" fillId="0" borderId="27" xfId="0" applyFont="1" applyBorder="1"/>
    <xf numFmtId="0" fontId="3" fillId="4" borderId="29" xfId="0" applyFont="1" applyFill="1" applyBorder="1" applyAlignment="1">
      <alignment horizontal="centerContinuous" vertical="center" wrapText="1"/>
    </xf>
    <xf numFmtId="0" fontId="1" fillId="0" borderId="34" xfId="0" applyFont="1" applyBorder="1"/>
    <xf numFmtId="14" fontId="1" fillId="0" borderId="34" xfId="0" applyNumberFormat="1" applyFont="1" applyBorder="1"/>
    <xf numFmtId="0" fontId="1" fillId="0" borderId="5" xfId="0" applyFont="1" applyBorder="1" applyAlignment="1">
      <alignment vertical="top" wrapText="1"/>
    </xf>
    <xf numFmtId="0" fontId="1" fillId="0" borderId="7" xfId="0" applyFont="1" applyBorder="1" applyAlignment="1">
      <alignment vertical="top" wrapText="1"/>
    </xf>
    <xf numFmtId="0" fontId="1" fillId="0" borderId="3" xfId="0" applyFont="1" applyBorder="1" applyAlignment="1">
      <alignment vertical="top" wrapText="1"/>
    </xf>
    <xf numFmtId="0" fontId="19" fillId="2" borderId="0" xfId="0" applyFont="1" applyFill="1" applyAlignment="1" applyProtection="1">
      <alignment horizontal="center"/>
      <protection locked="0"/>
    </xf>
    <xf numFmtId="0" fontId="2" fillId="2" borderId="0" xfId="0" applyFont="1" applyFill="1" applyAlignment="1" applyProtection="1">
      <alignment horizontal="center"/>
      <protection locked="0"/>
    </xf>
    <xf numFmtId="0" fontId="19" fillId="2" borderId="0" xfId="0" applyFont="1" applyFill="1" applyAlignment="1" applyProtection="1">
      <alignment horizontal="left"/>
      <protection locked="0"/>
    </xf>
    <xf numFmtId="0" fontId="20" fillId="0" borderId="0" xfId="0" applyFont="1" applyAlignment="1" applyProtection="1">
      <alignment horizontal="center"/>
      <protection locked="0"/>
    </xf>
    <xf numFmtId="0" fontId="17" fillId="0" borderId="0" xfId="0" applyFont="1" applyProtection="1">
      <protection locked="0"/>
      <extLst>
        <ext xmlns:xfpb="http://schemas.microsoft.com/office/spreadsheetml/2022/featurepropertybag" uri="{C7286773-470A-42A8-94C5-96B5CB345126}">
          <xfpb:xfComplement i="0"/>
        </ext>
      </extLst>
    </xf>
    <xf numFmtId="0" fontId="16" fillId="0" borderId="0" xfId="0" applyFont="1" applyProtection="1">
      <protection locked="0"/>
    </xf>
    <xf numFmtId="0" fontId="2" fillId="0" borderId="0" xfId="0" applyFont="1" applyProtection="1">
      <protection locked="0"/>
      <extLst>
        <ext xmlns:xfpb="http://schemas.microsoft.com/office/spreadsheetml/2022/featurepropertybag" uri="{C7286773-470A-42A8-94C5-96B5CB345126}">
          <xfpb:xfComplement i="0"/>
        </ext>
      </extLst>
    </xf>
    <xf numFmtId="0" fontId="21" fillId="0" borderId="0" xfId="0" applyFont="1" applyProtection="1">
      <protection locked="0"/>
      <extLst>
        <ext xmlns:xfpb="http://schemas.microsoft.com/office/spreadsheetml/2022/featurepropertybag" uri="{C7286773-470A-42A8-94C5-96B5CB345126}">
          <xfpb:xfComplement i="0"/>
        </ext>
      </extLst>
    </xf>
    <xf numFmtId="0" fontId="2" fillId="0" borderId="0" xfId="0" applyFont="1" applyProtection="1">
      <protection locked="0"/>
    </xf>
    <xf numFmtId="0" fontId="1" fillId="0" borderId="0" xfId="0" applyFont="1" applyProtection="1">
      <protection locked="0"/>
    </xf>
    <xf numFmtId="0" fontId="3" fillId="0" borderId="0" xfId="0" applyFont="1" applyAlignment="1">
      <alignment horizontal="center" vertical="center"/>
    </xf>
    <xf numFmtId="0" fontId="16" fillId="0" borderId="36" xfId="0" applyFont="1" applyBorder="1">
      <extLst>
        <ext xmlns:xfpb="http://schemas.microsoft.com/office/spreadsheetml/2022/featurepropertybag" uri="{C7286773-470A-42A8-94C5-96B5CB345126}">
          <xfpb:xfComplement i="0"/>
        </ext>
      </extLst>
    </xf>
    <xf numFmtId="0" fontId="16" fillId="0" borderId="25" xfId="0" applyFont="1" applyBorder="1">
      <extLst>
        <ext xmlns:xfpb="http://schemas.microsoft.com/office/spreadsheetml/2022/featurepropertybag" uri="{C7286773-470A-42A8-94C5-96B5CB345126}">
          <xfpb:xfComplement i="0"/>
        </ext>
      </extLst>
    </xf>
    <xf numFmtId="0" fontId="22" fillId="0" borderId="0" xfId="0" applyFont="1"/>
    <xf numFmtId="0" fontId="24" fillId="0" borderId="0" xfId="0" applyFont="1" applyAlignment="1">
      <alignment horizontal="left" vertical="center" indent="3"/>
    </xf>
    <xf numFmtId="0" fontId="10" fillId="0" borderId="0" xfId="0" applyFont="1" applyAlignment="1">
      <alignment wrapText="1"/>
    </xf>
    <xf numFmtId="0" fontId="1" fillId="0" borderId="0" xfId="0" applyFont="1" applyAlignment="1">
      <alignment horizontal="center" vertical="center" textRotation="90"/>
    </xf>
    <xf numFmtId="0" fontId="3" fillId="0" borderId="0" xfId="0" applyFont="1" applyAlignment="1">
      <alignment horizontal="center" vertical="center" textRotation="90"/>
    </xf>
    <xf numFmtId="0" fontId="25" fillId="0" borderId="34" xfId="0" applyFont="1" applyBorder="1"/>
    <xf numFmtId="0" fontId="3" fillId="2" borderId="0" xfId="0" applyFont="1" applyFill="1">
      <extLst>
        <ext xmlns:xfpb="http://schemas.microsoft.com/office/spreadsheetml/2022/featurepropertybag" uri="{C7286773-470A-42A8-94C5-96B5CB345126}">
          <xfpb:xfComplement i="0"/>
        </ext>
      </extLst>
    </xf>
    <xf numFmtId="0" fontId="3" fillId="2" borderId="0" xfId="0" applyFont="1" applyFill="1" applyAlignment="1">
      <alignment horizontal="left"/>
    </xf>
    <xf numFmtId="0" fontId="1" fillId="2" borderId="0" xfId="0" applyFont="1" applyFill="1"/>
    <xf numFmtId="0" fontId="1" fillId="2" borderId="0" xfId="0" applyFont="1" applyFill="1">
      <extLst>
        <ext xmlns:xfpb="http://schemas.microsoft.com/office/spreadsheetml/2022/featurepropertybag" uri="{C7286773-470A-42A8-94C5-96B5CB345126}">
          <xfpb:xfComplement i="0"/>
        </ext>
      </extLst>
    </xf>
    <xf numFmtId="0" fontId="0" fillId="0" borderId="0" xfId="0" applyAlignment="1">
      <alignment vertical="top" wrapText="1"/>
    </xf>
    <xf numFmtId="0" fontId="0" fillId="9" borderId="0" xfId="0" applyFill="1" applyAlignment="1">
      <alignment vertical="top" wrapText="1"/>
    </xf>
    <xf numFmtId="0" fontId="22" fillId="9" borderId="0" xfId="0" applyFont="1" applyFill="1" applyAlignment="1">
      <alignment vertical="top" wrapText="1"/>
    </xf>
    <xf numFmtId="0" fontId="29" fillId="9" borderId="0" xfId="0" applyFont="1" applyFill="1" applyAlignment="1">
      <alignment vertical="top" wrapText="1"/>
    </xf>
    <xf numFmtId="0" fontId="31" fillId="9" borderId="0" xfId="0" applyFont="1" applyFill="1"/>
    <xf numFmtId="0" fontId="0" fillId="9" borderId="0" xfId="0" applyFill="1"/>
    <xf numFmtId="0" fontId="0" fillId="0" borderId="19" xfId="0" applyBorder="1" applyAlignment="1">
      <alignment vertical="top" wrapText="1"/>
    </xf>
    <xf numFmtId="164" fontId="22" fillId="10" borderId="19" xfId="1" applyNumberFormat="1" applyFont="1" applyFill="1" applyBorder="1" applyAlignment="1">
      <alignment horizontal="center" vertical="top" wrapText="1"/>
    </xf>
    <xf numFmtId="44" fontId="0" fillId="9" borderId="19" xfId="1" applyFont="1" applyFill="1" applyBorder="1" applyAlignment="1">
      <alignment horizontal="center" vertical="top"/>
    </xf>
    <xf numFmtId="44" fontId="33" fillId="9" borderId="19" xfId="1" applyFont="1" applyFill="1" applyBorder="1" applyAlignment="1">
      <alignment horizontal="center" vertical="top"/>
    </xf>
    <xf numFmtId="44" fontId="0" fillId="9" borderId="0" xfId="1" applyFont="1" applyFill="1"/>
    <xf numFmtId="0" fontId="0" fillId="9" borderId="0" xfId="0" applyFill="1" applyAlignment="1">
      <alignment horizontal="justify" vertical="center"/>
    </xf>
    <xf numFmtId="0" fontId="29" fillId="9" borderId="0" xfId="0" applyFont="1" applyFill="1" applyAlignment="1">
      <alignment horizontal="justify" vertical="center"/>
    </xf>
    <xf numFmtId="0" fontId="35" fillId="9" borderId="0" xfId="0" applyFont="1" applyFill="1" applyAlignment="1">
      <alignment horizontal="justify" vertical="center"/>
    </xf>
    <xf numFmtId="0" fontId="30" fillId="9" borderId="0" xfId="2" applyFill="1" applyAlignment="1">
      <alignment horizontal="justify" vertical="center"/>
    </xf>
    <xf numFmtId="44" fontId="0" fillId="9" borderId="0" xfId="1" applyFont="1" applyFill="1" applyAlignment="1">
      <alignment vertical="top" wrapText="1"/>
    </xf>
    <xf numFmtId="44" fontId="34" fillId="9" borderId="0" xfId="1" applyFont="1" applyFill="1"/>
    <xf numFmtId="44" fontId="27" fillId="9" borderId="0" xfId="1" applyFont="1" applyFill="1"/>
    <xf numFmtId="0" fontId="0" fillId="9" borderId="0" xfId="0" applyFill="1" applyAlignment="1">
      <alignment vertical="top"/>
    </xf>
    <xf numFmtId="0" fontId="0" fillId="0" borderId="0" xfId="0" applyAlignment="1">
      <alignment vertical="top"/>
    </xf>
    <xf numFmtId="0" fontId="0" fillId="9" borderId="38" xfId="0" applyFill="1" applyBorder="1" applyAlignment="1">
      <alignment vertical="top"/>
    </xf>
    <xf numFmtId="0" fontId="0" fillId="9" borderId="40" xfId="0" applyFill="1" applyBorder="1" applyAlignment="1">
      <alignment vertical="top"/>
    </xf>
    <xf numFmtId="0" fontId="0" fillId="9" borderId="41" xfId="0" applyFill="1" applyBorder="1" applyAlignment="1">
      <alignment vertical="top"/>
    </xf>
    <xf numFmtId="0" fontId="0" fillId="9" borderId="35" xfId="0" applyFill="1" applyBorder="1" applyAlignment="1">
      <alignment vertical="top"/>
    </xf>
    <xf numFmtId="0" fontId="0" fillId="9" borderId="42" xfId="0" applyFill="1" applyBorder="1" applyAlignment="1">
      <alignment vertical="top"/>
    </xf>
    <xf numFmtId="0" fontId="0" fillId="9" borderId="35" xfId="0" applyFill="1" applyBorder="1" applyAlignment="1">
      <alignment vertical="top" wrapText="1"/>
    </xf>
    <xf numFmtId="0" fontId="0" fillId="9" borderId="42" xfId="0" applyFill="1" applyBorder="1" applyAlignment="1">
      <alignment vertical="top" wrapText="1"/>
    </xf>
    <xf numFmtId="0" fontId="0" fillId="9" borderId="43" xfId="0" applyFill="1" applyBorder="1" applyAlignment="1">
      <alignment vertical="top"/>
    </xf>
    <xf numFmtId="0" fontId="0" fillId="9" borderId="44" xfId="0" applyFill="1" applyBorder="1" applyAlignment="1">
      <alignment vertical="top"/>
    </xf>
    <xf numFmtId="0" fontId="38" fillId="9" borderId="39" xfId="0" applyFont="1" applyFill="1" applyBorder="1" applyAlignment="1">
      <alignment vertical="top"/>
    </xf>
    <xf numFmtId="0" fontId="0" fillId="9" borderId="11" xfId="0" applyFill="1" applyBorder="1" applyAlignment="1">
      <alignment vertical="top" wrapText="1"/>
    </xf>
    <xf numFmtId="0" fontId="0" fillId="9" borderId="12" xfId="0" applyFill="1" applyBorder="1" applyAlignment="1">
      <alignment vertical="top" wrapText="1"/>
    </xf>
    <xf numFmtId="0" fontId="0" fillId="9" borderId="19" xfId="0" applyFill="1" applyBorder="1" applyAlignment="1">
      <alignment horizontal="left" vertical="top" wrapText="1"/>
    </xf>
    <xf numFmtId="0" fontId="0" fillId="9" borderId="0" xfId="0" applyFill="1" applyAlignment="1">
      <alignment vertical="center"/>
    </xf>
    <xf numFmtId="0" fontId="0" fillId="9" borderId="19" xfId="0" applyFill="1" applyBorder="1" applyAlignment="1">
      <alignment vertical="top" wrapText="1"/>
    </xf>
    <xf numFmtId="0" fontId="15" fillId="0" borderId="0" xfId="0" applyFont="1" applyProtection="1">
      <protection locked="0"/>
    </xf>
    <xf numFmtId="0" fontId="22" fillId="9" borderId="0" xfId="0" applyFont="1" applyFill="1" applyAlignment="1">
      <alignment vertical="center"/>
    </xf>
    <xf numFmtId="0" fontId="4" fillId="0" borderId="0" xfId="0" applyFont="1" applyProtection="1">
      <protection locked="0"/>
    </xf>
    <xf numFmtId="0" fontId="3" fillId="4" borderId="1" xfId="0" applyFont="1" applyFill="1" applyBorder="1" applyAlignment="1">
      <alignment horizontal="center" vertical="top" wrapText="1"/>
    </xf>
    <xf numFmtId="0" fontId="3" fillId="4" borderId="18" xfId="0" applyFont="1" applyFill="1" applyBorder="1" applyAlignment="1">
      <alignment horizontal="center" vertical="top" wrapText="1"/>
    </xf>
    <xf numFmtId="0" fontId="3" fillId="4" borderId="2" xfId="0" applyFont="1" applyFill="1" applyBorder="1" applyAlignment="1">
      <alignment horizontal="center" vertical="top" wrapText="1"/>
    </xf>
    <xf numFmtId="0" fontId="3" fillId="0" borderId="0" xfId="0" applyFont="1" applyAlignment="1">
      <alignment vertical="top" wrapText="1"/>
    </xf>
    <xf numFmtId="0" fontId="3" fillId="4" borderId="1" xfId="0" applyFont="1" applyFill="1" applyBorder="1" applyAlignment="1">
      <alignment horizontal="center" vertical="top"/>
    </xf>
    <xf numFmtId="0" fontId="3" fillId="4" borderId="18" xfId="0" applyFont="1" applyFill="1" applyBorder="1" applyAlignment="1">
      <alignment horizontal="center" vertical="top"/>
    </xf>
    <xf numFmtId="0" fontId="3" fillId="4" borderId="2" xfId="0" applyFont="1" applyFill="1" applyBorder="1" applyAlignment="1">
      <alignment horizontal="center" vertical="top"/>
    </xf>
    <xf numFmtId="0" fontId="3" fillId="0" borderId="0" xfId="0" applyFont="1" applyAlignment="1">
      <alignment vertical="top"/>
    </xf>
    <xf numFmtId="0" fontId="29" fillId="9" borderId="15" xfId="0" applyFont="1" applyFill="1" applyBorder="1" applyAlignment="1">
      <alignment horizontal="center" vertical="center" wrapText="1"/>
    </xf>
    <xf numFmtId="0" fontId="29" fillId="9" borderId="16" xfId="0" applyFont="1" applyFill="1" applyBorder="1" applyAlignment="1">
      <alignment horizontal="center" vertical="center" wrapText="1"/>
    </xf>
    <xf numFmtId="0" fontId="29" fillId="9" borderId="17" xfId="0" applyFont="1" applyFill="1" applyBorder="1" applyAlignment="1">
      <alignment horizontal="center" vertical="center" wrapText="1"/>
    </xf>
    <xf numFmtId="0" fontId="0" fillId="9" borderId="9" xfId="0" applyFill="1" applyBorder="1" applyAlignment="1">
      <alignment horizontal="left" vertical="top" wrapText="1"/>
    </xf>
    <xf numFmtId="0" fontId="0" fillId="9" borderId="31" xfId="0" applyFill="1" applyBorder="1" applyAlignment="1">
      <alignment horizontal="left" vertical="top" wrapText="1"/>
    </xf>
    <xf numFmtId="0" fontId="0" fillId="9" borderId="10" xfId="0" applyFill="1" applyBorder="1" applyAlignment="1">
      <alignment horizontal="left" vertical="top" wrapText="1"/>
    </xf>
    <xf numFmtId="0" fontId="30" fillId="9" borderId="0" xfId="2" applyFill="1" applyAlignment="1">
      <alignment horizontal="center" vertical="top" wrapText="1"/>
    </xf>
    <xf numFmtId="0" fontId="30" fillId="9" borderId="13" xfId="2" applyFill="1" applyBorder="1" applyAlignment="1">
      <alignment horizontal="center" vertical="top" wrapText="1"/>
    </xf>
    <xf numFmtId="0" fontId="30" fillId="9" borderId="21" xfId="2" applyFill="1" applyBorder="1" applyAlignment="1">
      <alignment horizontal="center" vertical="top" wrapText="1"/>
    </xf>
    <xf numFmtId="0" fontId="30" fillId="9" borderId="14" xfId="2" applyFill="1" applyBorder="1" applyAlignment="1">
      <alignment horizontal="center" vertical="top" wrapText="1"/>
    </xf>
    <xf numFmtId="0" fontId="1" fillId="9" borderId="0" xfId="0" applyFont="1" applyFill="1" applyAlignment="1">
      <alignment horizontal="left"/>
    </xf>
    <xf numFmtId="0" fontId="36" fillId="9" borderId="0" xfId="0" applyFont="1" applyFill="1" applyAlignment="1">
      <alignment horizontal="left" vertical="top" wrapText="1"/>
    </xf>
    <xf numFmtId="0" fontId="0" fillId="9" borderId="0" xfId="0" applyFill="1" applyAlignment="1">
      <alignment horizontal="center" vertical="top" wrapText="1"/>
    </xf>
    <xf numFmtId="0" fontId="22" fillId="10" borderId="37" xfId="0" applyFont="1" applyFill="1" applyBorder="1" applyAlignment="1">
      <alignment horizontal="left"/>
    </xf>
    <xf numFmtId="0" fontId="22" fillId="10" borderId="24" xfId="0" applyFont="1" applyFill="1" applyBorder="1" applyAlignment="1">
      <alignment horizontal="left"/>
    </xf>
    <xf numFmtId="0" fontId="1" fillId="0" borderId="0" xfId="0" applyFont="1" applyAlignment="1">
      <alignment horizontal="left"/>
    </xf>
    <xf numFmtId="0" fontId="8" fillId="0" borderId="9" xfId="0" applyFont="1" applyBorder="1" applyAlignment="1">
      <alignment horizontal="center"/>
    </xf>
    <xf numFmtId="0" fontId="8" fillId="0" borderId="10" xfId="0" applyFont="1" applyBorder="1" applyAlignment="1">
      <alignment horizontal="center"/>
    </xf>
    <xf numFmtId="0" fontId="2" fillId="0" borderId="0" xfId="0" applyFont="1" applyAlignment="1">
      <alignment horizontal="center" vertical="center" wrapText="1"/>
    </xf>
    <xf numFmtId="0" fontId="1" fillId="0" borderId="0" xfId="0" applyFont="1" applyAlignment="1">
      <alignment horizontal="center" wrapText="1"/>
    </xf>
    <xf numFmtId="0" fontId="17" fillId="7" borderId="0" xfId="0" applyFont="1" applyFill="1" applyAlignment="1" applyProtection="1">
      <alignment horizontal="center"/>
      <protection locked="0"/>
    </xf>
    <xf numFmtId="0" fontId="1" fillId="2" borderId="12" xfId="0" applyFont="1" applyFill="1" applyBorder="1" applyAlignment="1">
      <alignment horizontal="center" vertical="center" textRotation="90"/>
    </xf>
    <xf numFmtId="0" fontId="1" fillId="6" borderId="0" xfId="0" applyFont="1" applyFill="1" applyAlignment="1">
      <alignment horizontal="center" vertical="center" textRotation="90"/>
      <extLst>
        <ext xmlns:xfpb="http://schemas.microsoft.com/office/spreadsheetml/2022/featurepropertybag" uri="{C7286773-470A-42A8-94C5-96B5CB345126}">
          <xfpb:xfComplement i="0"/>
        </ext>
      </extLst>
    </xf>
    <xf numFmtId="0" fontId="1" fillId="6" borderId="12" xfId="0" applyFont="1" applyFill="1" applyBorder="1" applyAlignment="1">
      <alignment horizontal="center" vertical="center" textRotation="90"/>
      <extLst>
        <ext xmlns:xfpb="http://schemas.microsoft.com/office/spreadsheetml/2022/featurepropertybag" uri="{C7286773-470A-42A8-94C5-96B5CB345126}">
          <xfpb:xfComplement i="0"/>
        </ext>
      </extLst>
    </xf>
    <xf numFmtId="0" fontId="1" fillId="8" borderId="12" xfId="0" applyFont="1" applyFill="1" applyBorder="1" applyAlignment="1">
      <alignment horizontal="center" vertical="center" textRotation="90"/>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11" fillId="3" borderId="13"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3" fillId="4" borderId="1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3" fillId="4" borderId="16"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3" fillId="4" borderId="28"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3" fillId="4" borderId="30"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11" fillId="3" borderId="15" xfId="0" applyFont="1" applyFill="1" applyBorder="1" applyAlignment="1">
      <alignment horizontal="left" vertical="center" wrapText="1"/>
    </xf>
    <xf numFmtId="0" fontId="11" fillId="3" borderId="16" xfId="0" applyFont="1" applyFill="1" applyBorder="1" applyAlignment="1">
      <alignment horizontal="left" vertical="center"/>
    </xf>
    <xf numFmtId="0" fontId="11" fillId="3" borderId="17" xfId="0" applyFont="1" applyFill="1" applyBorder="1" applyAlignment="1">
      <alignment horizontal="left" vertical="center"/>
    </xf>
    <xf numFmtId="0" fontId="1" fillId="0" borderId="0" xfId="0" applyFont="1" applyAlignment="1">
      <alignment horizontal="center"/>
    </xf>
    <xf numFmtId="0" fontId="1" fillId="0" borderId="21" xfId="0" applyFont="1" applyBorder="1" applyAlignment="1">
      <alignment horizontal="center"/>
    </xf>
    <xf numFmtId="0" fontId="3" fillId="0" borderId="0" xfId="0" applyFont="1" applyAlignment="1">
      <alignment horizontal="center" vertical="center"/>
    </xf>
    <xf numFmtId="0" fontId="3" fillId="0" borderId="21" xfId="0" applyFont="1" applyBorder="1" applyAlignment="1">
      <alignment horizontal="center" vertical="center"/>
    </xf>
    <xf numFmtId="0" fontId="23" fillId="5" borderId="9" xfId="0" applyFont="1" applyFill="1" applyBorder="1" applyAlignment="1">
      <alignment horizontal="center" vertical="center" wrapText="1"/>
    </xf>
    <xf numFmtId="0" fontId="23" fillId="5" borderId="11" xfId="0" applyFont="1" applyFill="1" applyBorder="1" applyAlignment="1">
      <alignment horizontal="center" vertical="center" wrapText="1"/>
    </xf>
    <xf numFmtId="0" fontId="23" fillId="5" borderId="13" xfId="0" applyFont="1" applyFill="1" applyBorder="1" applyAlignment="1">
      <alignment horizontal="center" vertical="center" wrapText="1"/>
    </xf>
    <xf numFmtId="0" fontId="23" fillId="5" borderId="32" xfId="0" applyFont="1" applyFill="1" applyBorder="1" applyAlignment="1">
      <alignment horizontal="center" vertical="center" wrapText="1"/>
    </xf>
    <xf numFmtId="0" fontId="23" fillId="5" borderId="33" xfId="0" applyFont="1" applyFill="1" applyBorder="1" applyAlignment="1">
      <alignment horizontal="center" vertical="center" wrapText="1"/>
    </xf>
    <xf numFmtId="0" fontId="23" fillId="5" borderId="23" xfId="0" applyFont="1" applyFill="1" applyBorder="1" applyAlignment="1">
      <alignment horizontal="center" vertical="center" wrapText="1"/>
    </xf>
    <xf numFmtId="0" fontId="18" fillId="6" borderId="9" xfId="0" applyFont="1" applyFill="1" applyBorder="1" applyAlignment="1">
      <alignment horizontal="left" vertical="center" wrapText="1"/>
    </xf>
    <xf numFmtId="0" fontId="18" fillId="6" borderId="31" xfId="0" applyFont="1" applyFill="1" applyBorder="1" applyAlignment="1">
      <alignment horizontal="left" vertical="center" wrapText="1"/>
    </xf>
    <xf numFmtId="0" fontId="18" fillId="6" borderId="15" xfId="0" applyFont="1" applyFill="1" applyBorder="1" applyAlignment="1">
      <alignment horizontal="left" vertical="center" wrapText="1"/>
    </xf>
    <xf numFmtId="0" fontId="18" fillId="6" borderId="16" xfId="0" applyFont="1" applyFill="1" applyBorder="1" applyAlignment="1">
      <alignment horizontal="left" vertical="center" wrapText="1"/>
    </xf>
    <xf numFmtId="0" fontId="17" fillId="6" borderId="9" xfId="0" applyFont="1" applyFill="1" applyBorder="1" applyAlignment="1">
      <alignment horizontal="left" vertical="center" wrapText="1"/>
    </xf>
    <xf numFmtId="0" fontId="17" fillId="6" borderId="31" xfId="0" applyFont="1" applyFill="1" applyBorder="1" applyAlignment="1">
      <alignment horizontal="left" vertical="center" wrapText="1"/>
    </xf>
    <xf numFmtId="0" fontId="1" fillId="0" borderId="34" xfId="0" applyFont="1" applyBorder="1" applyAlignment="1">
      <alignment horizontal="left" wrapText="1"/>
    </xf>
    <xf numFmtId="0" fontId="1" fillId="0" borderId="35" xfId="0" applyFont="1" applyBorder="1" applyAlignment="1">
      <alignment horizontal="center"/>
    </xf>
    <xf numFmtId="0" fontId="1" fillId="0" borderId="12" xfId="0" applyFont="1" applyBorder="1" applyAlignment="1">
      <alignment horizontal="center"/>
    </xf>
    <xf numFmtId="0" fontId="1" fillId="0" borderId="19" xfId="0" applyFont="1" applyBorder="1" applyAlignment="1">
      <alignment horizontal="left" wrapText="1"/>
    </xf>
    <xf numFmtId="0" fontId="1" fillId="0" borderId="19" xfId="0" applyFont="1" applyBorder="1" applyAlignment="1">
      <alignment horizontal="center"/>
    </xf>
    <xf numFmtId="0" fontId="1" fillId="0" borderId="6" xfId="0" applyFont="1" applyBorder="1" applyAlignment="1">
      <alignment horizontal="center"/>
    </xf>
    <xf numFmtId="0" fontId="1" fillId="0" borderId="20" xfId="0" applyFont="1" applyBorder="1" applyAlignment="1">
      <alignment horizontal="left" wrapText="1"/>
    </xf>
    <xf numFmtId="0" fontId="1" fillId="0" borderId="20" xfId="0" applyFont="1" applyBorder="1" applyAlignment="1">
      <alignment horizontal="center"/>
    </xf>
    <xf numFmtId="0" fontId="1" fillId="0" borderId="8" xfId="0" applyFont="1" applyBorder="1" applyAlignment="1">
      <alignment horizontal="center"/>
    </xf>
    <xf numFmtId="0" fontId="3" fillId="7" borderId="0" xfId="0" applyFont="1" applyFill="1" applyAlignment="1">
      <alignment horizontal="center"/>
    </xf>
    <xf numFmtId="0" fontId="0" fillId="9" borderId="37" xfId="0" applyFill="1" applyBorder="1" applyAlignment="1">
      <alignment horizontal="center" vertical="center"/>
    </xf>
    <xf numFmtId="0" fontId="0" fillId="9" borderId="45" xfId="0" applyFill="1" applyBorder="1" applyAlignment="1">
      <alignment horizontal="center" vertical="center"/>
    </xf>
    <xf numFmtId="0" fontId="0" fillId="9" borderId="24" xfId="0" applyFill="1" applyBorder="1" applyAlignment="1">
      <alignment horizontal="center" vertical="center"/>
    </xf>
    <xf numFmtId="0" fontId="37" fillId="9" borderId="0" xfId="0" applyFont="1" applyFill="1" applyAlignment="1">
      <alignment horizontal="left" vertical="top" wrapText="1"/>
    </xf>
    <xf numFmtId="0" fontId="0" fillId="9" borderId="0" xfId="0" applyFill="1" applyAlignment="1">
      <alignment horizontal="left" vertical="top" wrapText="1"/>
    </xf>
    <xf numFmtId="0" fontId="0" fillId="9" borderId="35" xfId="0" applyFill="1" applyBorder="1" applyAlignment="1">
      <alignment horizontal="left" vertical="top"/>
    </xf>
    <xf numFmtId="0" fontId="0" fillId="9" borderId="0" xfId="0" applyFill="1" applyAlignment="1">
      <alignment horizontal="left" vertical="top"/>
    </xf>
    <xf numFmtId="0" fontId="0" fillId="9" borderId="35" xfId="0" applyFill="1" applyBorder="1" applyAlignment="1">
      <alignment vertical="top" wrapText="1"/>
    </xf>
    <xf numFmtId="0" fontId="0" fillId="9" borderId="0" xfId="0" applyFill="1" applyAlignment="1">
      <alignment vertical="top" wrapText="1"/>
    </xf>
    <xf numFmtId="0" fontId="0" fillId="9" borderId="42" xfId="0" applyFill="1" applyBorder="1" applyAlignment="1">
      <alignment vertical="top" wrapText="1"/>
    </xf>
    <xf numFmtId="0" fontId="0" fillId="9" borderId="35" xfId="0" applyFill="1" applyBorder="1" applyAlignment="1">
      <alignment vertical="top"/>
    </xf>
    <xf numFmtId="0" fontId="0" fillId="9" borderId="0" xfId="0" applyFill="1" applyAlignment="1">
      <alignment vertical="top"/>
    </xf>
    <xf numFmtId="0" fontId="0" fillId="9" borderId="42" xfId="0" applyFill="1" applyBorder="1" applyAlignment="1">
      <alignment vertical="top"/>
    </xf>
  </cellXfs>
  <cellStyles count="3">
    <cellStyle name="Lien hypertexte" xfId="2" builtinId="8"/>
    <cellStyle name="Monétaire" xfId="1" builtinId="4"/>
    <cellStyle name="Normal" xfId="0" builtinId="0"/>
  </cellStyles>
  <dxfs count="43">
    <dxf>
      <font>
        <b/>
        <i val="0"/>
        <color rgb="FFC00000"/>
      </font>
      <fill>
        <patternFill>
          <bgColor theme="5" tint="0.59996337778862885"/>
        </patternFill>
      </fill>
    </dxf>
    <dxf>
      <font>
        <color theme="0"/>
      </font>
    </dxf>
    <dxf>
      <font>
        <b/>
        <i val="0"/>
        <color rgb="FFC00000"/>
      </font>
      <fill>
        <patternFill>
          <bgColor theme="5" tint="0.59996337778862885"/>
        </patternFill>
      </fill>
    </dxf>
    <dxf>
      <font>
        <color theme="0"/>
      </font>
    </dxf>
    <dxf>
      <font>
        <b/>
        <i val="0"/>
        <color rgb="FFC00000"/>
      </font>
      <fill>
        <patternFill>
          <bgColor theme="5" tint="0.59996337778862885"/>
        </patternFill>
      </fill>
    </dxf>
    <dxf>
      <font>
        <color theme="0"/>
      </font>
    </dxf>
    <dxf>
      <font>
        <color theme="0"/>
      </font>
      <fill>
        <patternFill>
          <bgColor theme="0"/>
        </patternFill>
      </fill>
    </dxf>
    <dxf>
      <font>
        <b/>
        <i val="0"/>
        <color rgb="FFC00000"/>
      </font>
      <fill>
        <patternFill>
          <bgColor theme="5" tint="0.59996337778862885"/>
        </patternFill>
      </fill>
    </dxf>
    <dxf>
      <font>
        <color theme="0"/>
      </font>
    </dxf>
    <dxf>
      <font>
        <b/>
        <i val="0"/>
        <color rgb="FFC00000"/>
      </font>
      <fill>
        <patternFill>
          <bgColor theme="5" tint="0.59996337778862885"/>
        </patternFill>
      </fill>
    </dxf>
    <dxf>
      <font>
        <color theme="0"/>
      </font>
    </dxf>
    <dxf>
      <font>
        <color theme="0"/>
      </font>
      <fill>
        <patternFill>
          <bgColor theme="0"/>
        </patternFill>
      </fill>
    </dxf>
    <dxf>
      <font>
        <color theme="0" tint="-0.14996795556505021"/>
      </font>
      <fill>
        <patternFill>
          <bgColor theme="0" tint="-0.14996795556505021"/>
        </patternFill>
      </fill>
    </dxf>
    <dxf>
      <font>
        <color theme="4" tint="0.39994506668294322"/>
      </font>
      <fill>
        <patternFill>
          <bgColor theme="4" tint="0.39994506668294322"/>
        </patternFill>
      </fill>
    </dxf>
    <dxf>
      <font>
        <color theme="9" tint="0.39994506668294322"/>
      </font>
      <fill>
        <patternFill>
          <bgColor theme="9" tint="0.39994506668294322"/>
        </patternFill>
      </fill>
    </dxf>
    <dxf>
      <font>
        <b/>
        <i val="0"/>
        <color rgb="FFC00000"/>
      </font>
      <fill>
        <patternFill>
          <bgColor theme="5" tint="0.59996337778862885"/>
        </patternFill>
      </fill>
    </dxf>
    <dxf>
      <font>
        <color theme="0"/>
      </font>
    </dxf>
    <dxf>
      <font>
        <color theme="0"/>
      </font>
    </dxf>
    <dxf>
      <font>
        <color theme="4" tint="0.39994506668294322"/>
      </font>
      <fill>
        <patternFill>
          <bgColor theme="4" tint="0.39994506668294322"/>
        </patternFill>
      </fill>
    </dxf>
    <dxf>
      <font>
        <color theme="0"/>
      </font>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ont>
        <b/>
        <i val="0"/>
        <strike/>
      </font>
    </dxf>
    <dxf>
      <fill>
        <patternFill>
          <bgColor theme="6" tint="0.79998168889431442"/>
        </patternFill>
      </fill>
    </dxf>
    <dxf>
      <font>
        <b/>
        <i val="0"/>
        <color rgb="FFFF0000"/>
      </font>
    </dxf>
    <dxf>
      <fill>
        <patternFill>
          <bgColor theme="6" tint="0.59996337778862885"/>
        </patternFill>
      </fill>
    </dxf>
    <dxf>
      <font>
        <b/>
        <i val="0"/>
        <color theme="5"/>
      </font>
      <fill>
        <patternFill>
          <bgColor rgb="FFFFFF00"/>
        </patternFill>
      </fill>
    </dxf>
    <dxf>
      <font>
        <b/>
        <i val="0"/>
      </font>
      <fill>
        <patternFill>
          <bgColor theme="6" tint="0.59996337778862885"/>
        </patternFill>
      </fill>
    </dxf>
    <dxf>
      <font>
        <b/>
        <i val="0"/>
      </font>
      <fill>
        <patternFill>
          <bgColor theme="8" tint="0.59996337778862885"/>
        </patternFill>
      </fill>
    </dxf>
    <dxf>
      <fill>
        <patternFill>
          <bgColor theme="6" tint="0.59996337778862885"/>
        </patternFill>
      </fill>
    </dxf>
    <dxf>
      <font>
        <b/>
        <i val="0"/>
        <color theme="5"/>
      </font>
      <fill>
        <patternFill>
          <bgColor rgb="FFFFFF00"/>
        </patternFill>
      </fill>
    </dxf>
    <dxf>
      <font>
        <b/>
        <i val="0"/>
      </font>
      <fill>
        <patternFill>
          <bgColor theme="6" tint="0.59996337778862885"/>
        </patternFill>
      </fill>
    </dxf>
    <dxf>
      <font>
        <b/>
        <i/>
        <color theme="5"/>
      </font>
      <fill>
        <patternFill>
          <bgColor rgb="FFFFFF00"/>
        </patternFill>
      </fill>
    </dxf>
    <dxf>
      <fill>
        <patternFill>
          <bgColor theme="6" tint="0.59996337778862885"/>
        </patternFill>
      </fill>
    </dxf>
    <dxf>
      <font>
        <b/>
        <i val="0"/>
      </font>
      <fill>
        <patternFill>
          <bgColor theme="6" tint="0.59996337778862885"/>
        </patternFill>
      </fill>
    </dxf>
    <dxf>
      <fill>
        <patternFill>
          <bgColor theme="6" tint="0.59996337778862885"/>
        </patternFill>
      </fill>
    </dxf>
    <dxf>
      <font>
        <b/>
        <i val="0"/>
        <color theme="5"/>
      </font>
      <fill>
        <patternFill>
          <bgColor rgb="FFFFFF00"/>
        </patternFill>
      </fill>
    </dxf>
    <dxf>
      <font>
        <b/>
        <i val="0"/>
      </font>
      <fill>
        <patternFill>
          <bgColor theme="6" tint="0.59996337778862885"/>
        </patternFill>
      </fill>
    </dxf>
    <dxf>
      <fill>
        <patternFill>
          <bgColor theme="6" tint="0.59996337778862885"/>
        </patternFill>
      </fill>
    </dxf>
    <dxf>
      <font>
        <b/>
        <i val="0"/>
        <color theme="5"/>
      </font>
      <fill>
        <patternFill>
          <bgColor rgb="FFFFFF00"/>
        </patternFill>
      </fill>
    </dxf>
    <dxf>
      <font>
        <b/>
        <i val="0"/>
        <color theme="1"/>
      </font>
      <fill>
        <patternFill>
          <bgColor theme="8" tint="0.79998168889431442"/>
        </patternFill>
      </fill>
      <border>
        <left style="thin">
          <color auto="1"/>
        </left>
        <right style="thin">
          <color auto="1"/>
        </right>
        <top style="thin">
          <color auto="1"/>
        </top>
        <bottom style="thin">
          <color auto="1"/>
        </bottom>
      </border>
    </dxf>
    <dxf>
      <font>
        <b/>
        <i val="0"/>
        <color theme="1"/>
      </font>
      <fill>
        <patternFill>
          <bgColor theme="9" tint="0.79998168889431442"/>
        </patternFill>
      </fill>
      <border>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2.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12</xdr:col>
      <xdr:colOff>228601</xdr:colOff>
      <xdr:row>3</xdr:row>
      <xdr:rowOff>388620</xdr:rowOff>
    </xdr:from>
    <xdr:to>
      <xdr:col>18</xdr:col>
      <xdr:colOff>469328</xdr:colOff>
      <xdr:row>6</xdr:row>
      <xdr:rowOff>114766</xdr:rowOff>
    </xdr:to>
    <xdr:pic>
      <xdr:nvPicPr>
        <xdr:cNvPr id="3" name="Image 2">
          <a:extLst>
            <a:ext uri="{FF2B5EF4-FFF2-40B4-BE49-F238E27FC236}">
              <a16:creationId xmlns:a16="http://schemas.microsoft.com/office/drawing/2014/main" id="{B442C01C-C0A6-59B8-1D19-AEA7132CC92C}"/>
            </a:ext>
          </a:extLst>
        </xdr:cNvPr>
        <xdr:cNvPicPr>
          <a:picLocks noChangeAspect="1"/>
        </xdr:cNvPicPr>
      </xdr:nvPicPr>
      <xdr:blipFill>
        <a:blip xmlns:r="http://schemas.openxmlformats.org/officeDocument/2006/relationships" r:embed="rId1"/>
        <a:stretch>
          <a:fillRect/>
        </a:stretch>
      </xdr:blipFill>
      <xdr:spPr>
        <a:xfrm>
          <a:off x="8382001" y="1508760"/>
          <a:ext cx="4995607" cy="3338026"/>
        </a:xfrm>
        <a:prstGeom prst="rect">
          <a:avLst/>
        </a:prstGeom>
      </xdr:spPr>
    </xdr:pic>
    <xdr:clientData/>
  </xdr:twoCellAnchor>
  <xdr:twoCellAnchor>
    <xdr:from>
      <xdr:col>1</xdr:col>
      <xdr:colOff>9525</xdr:colOff>
      <xdr:row>0</xdr:row>
      <xdr:rowOff>60960</xdr:rowOff>
    </xdr:from>
    <xdr:to>
      <xdr:col>11</xdr:col>
      <xdr:colOff>1194435</xdr:colOff>
      <xdr:row>2</xdr:row>
      <xdr:rowOff>83820</xdr:rowOff>
    </xdr:to>
    <xdr:sp macro="" textlink="">
      <xdr:nvSpPr>
        <xdr:cNvPr id="6" name="Zone de texte 6">
          <a:extLst>
            <a:ext uri="{FF2B5EF4-FFF2-40B4-BE49-F238E27FC236}">
              <a16:creationId xmlns:a16="http://schemas.microsoft.com/office/drawing/2014/main" id="{2663D2CF-B0E4-5A30-6134-A3657BF6D5BF}"/>
            </a:ext>
          </a:extLst>
        </xdr:cNvPr>
        <xdr:cNvSpPr txBox="1"/>
      </xdr:nvSpPr>
      <xdr:spPr>
        <a:xfrm>
          <a:off x="161925" y="60960"/>
          <a:ext cx="7661910" cy="937260"/>
        </a:xfrm>
        <a:prstGeom prst="rect">
          <a:avLst/>
        </a:prstGeom>
        <a:solidFill>
          <a:schemeClr val="accent3">
            <a:lumMod val="40000"/>
            <a:lumOff val="60000"/>
          </a:schemeClr>
        </a:solidFill>
        <a:ln>
          <a:noFill/>
        </a:ln>
        <a:effectLst>
          <a:softEdge rad="63500"/>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fr-CA" sz="2400" b="1">
              <a:solidFill>
                <a:srgbClr val="4F6228"/>
              </a:solidFill>
              <a:effectLst/>
              <a:ea typeface="Calibri" panose="020F0502020204030204" pitchFamily="34" charset="0"/>
              <a:cs typeface="Times New Roman" panose="02020603050405020304" pitchFamily="18" charset="0"/>
            </a:rPr>
            <a:t>		FORMULAIRE DE DEMANDE D’AGRÉMENT</a:t>
          </a:r>
          <a:endParaRPr lang="fr-CA" sz="1100">
            <a:effectLst/>
            <a:ea typeface="Calibri" panose="020F0502020204030204" pitchFamily="34" charset="0"/>
            <a:cs typeface="Times New Roman" panose="02020603050405020304" pitchFamily="18" charset="0"/>
          </a:endParaRPr>
        </a:p>
        <a:p>
          <a:pPr algn="ctr">
            <a:buNone/>
          </a:pPr>
          <a:r>
            <a:rPr lang="fr-CA" sz="3600" b="1">
              <a:solidFill>
                <a:srgbClr val="4F6228"/>
              </a:solidFill>
              <a:effectLst/>
              <a:ea typeface="Calibri" panose="020F0502020204030204" pitchFamily="34" charset="0"/>
              <a:cs typeface="Times New Roman" panose="02020603050405020304" pitchFamily="18" charset="0"/>
            </a:rPr>
            <a:t>						2026</a:t>
          </a:r>
          <a:endParaRPr lang="fr-CA" sz="1100">
            <a:effectLst/>
            <a:ea typeface="Calibri" panose="020F0502020204030204" pitchFamily="34" charset="0"/>
            <a:cs typeface="Times New Roman" panose="02020603050405020304" pitchFamily="18" charset="0"/>
          </a:endParaRPr>
        </a:p>
      </xdr:txBody>
    </xdr:sp>
    <xdr:clientData/>
  </xdr:twoCellAnchor>
  <xdr:twoCellAnchor editAs="oneCell">
    <xdr:from>
      <xdr:col>1</xdr:col>
      <xdr:colOff>123826</xdr:colOff>
      <xdr:row>0</xdr:row>
      <xdr:rowOff>257177</xdr:rowOff>
    </xdr:from>
    <xdr:to>
      <xdr:col>2</xdr:col>
      <xdr:colOff>529227</xdr:colOff>
      <xdr:row>1</xdr:row>
      <xdr:rowOff>423952</xdr:rowOff>
    </xdr:to>
    <xdr:pic>
      <xdr:nvPicPr>
        <xdr:cNvPr id="4" name="Image 3">
          <a:extLst>
            <a:ext uri="{FF2B5EF4-FFF2-40B4-BE49-F238E27FC236}">
              <a16:creationId xmlns:a16="http://schemas.microsoft.com/office/drawing/2014/main" id="{B6FF624D-EA55-1CCB-E065-3DA478517FC3}"/>
            </a:ext>
          </a:extLst>
        </xdr:cNvPr>
        <xdr:cNvPicPr>
          <a:picLocks noChangeAspect="1"/>
        </xdr:cNvPicPr>
      </xdr:nvPicPr>
      <xdr:blipFill rotWithShape="1">
        <a:blip xmlns:r="http://schemas.openxmlformats.org/officeDocument/2006/relationships" r:embed="rId2"/>
        <a:srcRect l="14636"/>
        <a:stretch>
          <a:fillRect/>
        </a:stretch>
      </xdr:blipFill>
      <xdr:spPr>
        <a:xfrm>
          <a:off x="276226" y="257177"/>
          <a:ext cx="1053101" cy="623975"/>
        </a:xfrm>
        <a:prstGeom prst="rect">
          <a:avLst/>
        </a:prstGeom>
      </xdr:spPr>
    </xdr:pic>
    <xdr:clientData/>
  </xdr:twoCellAnchor>
  <xdr:twoCellAnchor editAs="oneCell">
    <xdr:from>
      <xdr:col>2</xdr:col>
      <xdr:colOff>581024</xdr:colOff>
      <xdr:row>0</xdr:row>
      <xdr:rowOff>152400</xdr:rowOff>
    </xdr:from>
    <xdr:to>
      <xdr:col>4</xdr:col>
      <xdr:colOff>47623</xdr:colOff>
      <xdr:row>1</xdr:row>
      <xdr:rowOff>453394</xdr:rowOff>
    </xdr:to>
    <xdr:pic>
      <xdr:nvPicPr>
        <xdr:cNvPr id="5" name="Image 4">
          <a:extLst>
            <a:ext uri="{FF2B5EF4-FFF2-40B4-BE49-F238E27FC236}">
              <a16:creationId xmlns:a16="http://schemas.microsoft.com/office/drawing/2014/main" id="{D532E04B-8E8A-75E9-5F55-3C552A5E8AD4}"/>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702" r="6579" b="13478"/>
        <a:stretch>
          <a:fillRect/>
        </a:stretch>
      </xdr:blipFill>
      <xdr:spPr bwMode="auto">
        <a:xfrm>
          <a:off x="1381124" y="152400"/>
          <a:ext cx="761999" cy="7581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66675</xdr:rowOff>
    </xdr:from>
    <xdr:to>
      <xdr:col>2</xdr:col>
      <xdr:colOff>616163</xdr:colOff>
      <xdr:row>3</xdr:row>
      <xdr:rowOff>173449</xdr:rowOff>
    </xdr:to>
    <xdr:pic>
      <xdr:nvPicPr>
        <xdr:cNvPr id="3" name="Image 2">
          <a:extLst>
            <a:ext uri="{FF2B5EF4-FFF2-40B4-BE49-F238E27FC236}">
              <a16:creationId xmlns:a16="http://schemas.microsoft.com/office/drawing/2014/main" id="{3270BABC-E91B-45F1-9EE0-BE11D8D50BC2}"/>
            </a:ext>
          </a:extLst>
        </xdr:cNvPr>
        <xdr:cNvPicPr>
          <a:picLocks noChangeAspect="1"/>
        </xdr:cNvPicPr>
      </xdr:nvPicPr>
      <xdr:blipFill>
        <a:blip xmlns:r="http://schemas.openxmlformats.org/officeDocument/2006/relationships" r:embed="rId1"/>
        <a:stretch>
          <a:fillRect/>
        </a:stretch>
      </xdr:blipFill>
      <xdr:spPr>
        <a:xfrm>
          <a:off x="0" y="66675"/>
          <a:ext cx="6073988" cy="6782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448235</xdr:rowOff>
    </xdr:from>
    <xdr:to>
      <xdr:col>2</xdr:col>
      <xdr:colOff>22411</xdr:colOff>
      <xdr:row>1</xdr:row>
      <xdr:rowOff>422019</xdr:rowOff>
    </xdr:to>
    <xdr:pic>
      <xdr:nvPicPr>
        <xdr:cNvPr id="3" name="Image 2">
          <a:extLst>
            <a:ext uri="{FF2B5EF4-FFF2-40B4-BE49-F238E27FC236}">
              <a16:creationId xmlns:a16="http://schemas.microsoft.com/office/drawing/2014/main" id="{AB2271AF-B335-497C-88A0-CDE4894A90BD}"/>
            </a:ext>
          </a:extLst>
        </xdr:cNvPr>
        <xdr:cNvPicPr>
          <a:picLocks noChangeAspect="1"/>
        </xdr:cNvPicPr>
      </xdr:nvPicPr>
      <xdr:blipFill>
        <a:blip xmlns:r="http://schemas.openxmlformats.org/officeDocument/2006/relationships" r:embed="rId1"/>
        <a:stretch>
          <a:fillRect/>
        </a:stretch>
      </xdr:blipFill>
      <xdr:spPr>
        <a:xfrm>
          <a:off x="0" y="448235"/>
          <a:ext cx="7295029" cy="8478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76200</xdr:colOff>
      <xdr:row>0</xdr:row>
      <xdr:rowOff>57150</xdr:rowOff>
    </xdr:from>
    <xdr:to>
      <xdr:col>10</xdr:col>
      <xdr:colOff>724960</xdr:colOff>
      <xdr:row>4</xdr:row>
      <xdr:rowOff>142993</xdr:rowOff>
    </xdr:to>
    <xdr:pic>
      <xdr:nvPicPr>
        <xdr:cNvPr id="2" name="Image 1">
          <a:extLst>
            <a:ext uri="{FF2B5EF4-FFF2-40B4-BE49-F238E27FC236}">
              <a16:creationId xmlns:a16="http://schemas.microsoft.com/office/drawing/2014/main" id="{58DFB479-46EB-412E-A0C7-8D56F11682DD}"/>
            </a:ext>
          </a:extLst>
        </xdr:cNvPr>
        <xdr:cNvPicPr>
          <a:picLocks noChangeAspect="1"/>
        </xdr:cNvPicPr>
      </xdr:nvPicPr>
      <xdr:blipFill>
        <a:blip xmlns:r="http://schemas.openxmlformats.org/officeDocument/2006/relationships" r:embed="rId1"/>
        <a:stretch>
          <a:fillRect/>
        </a:stretch>
      </xdr:blipFill>
      <xdr:spPr>
        <a:xfrm>
          <a:off x="295275" y="57150"/>
          <a:ext cx="7592485" cy="8478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ersonal/dg_aqve_com/Documents/Planification_CAG_2025-2026.xlsx" TargetMode="External"/><Relationship Id="rId2" Type="http://schemas.openxmlformats.org/officeDocument/2006/relationships/externalLinkPath" Target="https://aqve456-my.sharepoint.com/personal/dg_aqve_com/Documents/Planification_CAG_2025-2026.xlsx" TargetMode="External"/><Relationship Id="rId1" Type="http://schemas.openxmlformats.org/officeDocument/2006/relationships/externalLinkPath" Target="/personal/dg_aqve_com/Documents/Planification_CAG_2025-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alendrier CAG 24-2025"/>
      <sheetName val="Documentation"/>
      <sheetName val="Planification annuelle"/>
      <sheetName val="Membres de la CAG"/>
      <sheetName val="Critères_Formation de base"/>
      <sheetName val="Options de liste"/>
      <sheetName val="Renseignements du demandeur"/>
      <sheetName val="A) Registre des projets EESA®"/>
      <sheetName val="A) Expérience de travail"/>
      <sheetName val="A) Registre des projets VEA®"/>
      <sheetName val="B-C)  Formations EESA® et VEA®"/>
      <sheetName val="À propos de"/>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qve.com/wp-content/uploads/2024/11/D016-Processus-et-criteres-d_agrement-VEA-EESAJUNIOR_V4_rev2025.pdf" TargetMode="External"/><Relationship Id="rId1" Type="http://schemas.openxmlformats.org/officeDocument/2006/relationships/hyperlink" Target="https://www.aqve.com/wp-content/uploads/2025/02/D004-Processus-et-criteres-dagrement-VEA-EESA_V5_rev2025.pdf"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3B611-1AF3-48ED-AA27-9DBF820B491E}">
  <dimension ref="A1:Q49"/>
  <sheetViews>
    <sheetView topLeftCell="B1" workbookViewId="0">
      <selection activeCell="B11" sqref="B11"/>
    </sheetView>
  </sheetViews>
  <sheetFormatPr baseColWidth="10" defaultColWidth="11.42578125" defaultRowHeight="15" x14ac:dyDescent="0.25"/>
  <cols>
    <col min="1" max="1" width="56" customWidth="1"/>
    <col min="2" max="2" width="43.42578125" customWidth="1"/>
    <col min="3" max="3" width="27.5703125" customWidth="1"/>
    <col min="4" max="4" width="43.140625" bestFit="1" customWidth="1"/>
    <col min="5" max="5" width="18.7109375" bestFit="1" customWidth="1"/>
  </cols>
  <sheetData>
    <row r="1" spans="1:17" x14ac:dyDescent="0.25">
      <c r="A1" t="s">
        <v>0</v>
      </c>
      <c r="B1" s="80" t="s">
        <v>1</v>
      </c>
      <c r="C1" s="80" t="s">
        <v>2</v>
      </c>
      <c r="D1" s="80" t="s">
        <v>3</v>
      </c>
      <c r="E1" s="80" t="s">
        <v>4</v>
      </c>
      <c r="F1" s="80" t="s">
        <v>5</v>
      </c>
      <c r="G1" s="80" t="s">
        <v>6</v>
      </c>
      <c r="H1" s="80" t="s">
        <v>7</v>
      </c>
      <c r="I1" s="80" t="s">
        <v>8</v>
      </c>
      <c r="J1" s="80"/>
      <c r="K1" s="80" t="s">
        <v>9</v>
      </c>
      <c r="L1" s="80"/>
      <c r="M1" s="80"/>
      <c r="N1" s="80"/>
      <c r="O1" s="80"/>
      <c r="P1" s="80"/>
      <c r="Q1" s="80"/>
    </row>
    <row r="2" spans="1:17" ht="15" customHeight="1" x14ac:dyDescent="0.25">
      <c r="A2" t="s">
        <v>10</v>
      </c>
      <c r="B2" s="1" t="s">
        <v>11</v>
      </c>
      <c r="C2" t="s">
        <v>12</v>
      </c>
      <c r="D2" t="s">
        <v>13</v>
      </c>
      <c r="E2" t="s">
        <v>14</v>
      </c>
      <c r="F2" t="s">
        <v>15</v>
      </c>
      <c r="G2" t="s">
        <v>16</v>
      </c>
      <c r="H2" t="s">
        <v>17</v>
      </c>
      <c r="I2" t="s">
        <v>18</v>
      </c>
      <c r="K2" s="81" t="s">
        <v>19</v>
      </c>
    </row>
    <row r="3" spans="1:17" ht="19.5" x14ac:dyDescent="0.25">
      <c r="A3" t="s">
        <v>20</v>
      </c>
      <c r="B3" t="s">
        <v>21</v>
      </c>
      <c r="C3" t="s">
        <v>22</v>
      </c>
      <c r="D3" t="s">
        <v>23</v>
      </c>
      <c r="E3" t="s">
        <v>24</v>
      </c>
      <c r="F3" t="s">
        <v>25</v>
      </c>
      <c r="G3" t="s">
        <v>26</v>
      </c>
      <c r="H3" t="s">
        <v>27</v>
      </c>
      <c r="I3" t="s">
        <v>28</v>
      </c>
      <c r="K3" s="81" t="s">
        <v>29</v>
      </c>
    </row>
    <row r="4" spans="1:17" ht="19.5" x14ac:dyDescent="0.25">
      <c r="A4" t="s">
        <v>30</v>
      </c>
      <c r="B4" t="s">
        <v>31</v>
      </c>
      <c r="C4" t="s">
        <v>32</v>
      </c>
      <c r="E4" t="s">
        <v>33</v>
      </c>
      <c r="F4" t="s">
        <v>34</v>
      </c>
      <c r="G4" t="s">
        <v>35</v>
      </c>
      <c r="H4" t="s">
        <v>36</v>
      </c>
      <c r="I4" t="s">
        <v>37</v>
      </c>
      <c r="K4" s="81" t="s">
        <v>38</v>
      </c>
    </row>
    <row r="5" spans="1:17" ht="19.5" x14ac:dyDescent="0.25">
      <c r="A5" t="s">
        <v>39</v>
      </c>
      <c r="B5" t="s">
        <v>40</v>
      </c>
      <c r="C5" t="s">
        <v>41</v>
      </c>
      <c r="E5" t="s">
        <v>42</v>
      </c>
      <c r="F5" t="s">
        <v>43</v>
      </c>
      <c r="G5" t="s">
        <v>44</v>
      </c>
      <c r="H5" t="s">
        <v>45</v>
      </c>
      <c r="I5" t="s">
        <v>46</v>
      </c>
      <c r="K5" s="81" t="s">
        <v>47</v>
      </c>
    </row>
    <row r="6" spans="1:17" ht="19.5" x14ac:dyDescent="0.25">
      <c r="A6" t="s">
        <v>48</v>
      </c>
      <c r="B6" t="s">
        <v>49</v>
      </c>
      <c r="C6" t="s">
        <v>50</v>
      </c>
      <c r="F6" t="s">
        <v>51</v>
      </c>
      <c r="G6" t="s">
        <v>52</v>
      </c>
      <c r="H6" t="s">
        <v>53</v>
      </c>
      <c r="I6" t="s">
        <v>54</v>
      </c>
      <c r="K6" s="81" t="s">
        <v>55</v>
      </c>
    </row>
    <row r="7" spans="1:17" ht="19.5" x14ac:dyDescent="0.25">
      <c r="A7" t="s">
        <v>56</v>
      </c>
      <c r="B7" t="s">
        <v>57</v>
      </c>
      <c r="C7" t="s">
        <v>58</v>
      </c>
      <c r="H7" t="s">
        <v>59</v>
      </c>
      <c r="I7" t="s">
        <v>60</v>
      </c>
      <c r="K7" s="81" t="s">
        <v>61</v>
      </c>
    </row>
    <row r="8" spans="1:17" ht="19.5" x14ac:dyDescent="0.25">
      <c r="A8" t="s">
        <v>62</v>
      </c>
      <c r="B8" t="s">
        <v>63</v>
      </c>
      <c r="C8" t="s">
        <v>64</v>
      </c>
      <c r="K8" s="81" t="s">
        <v>65</v>
      </c>
    </row>
    <row r="9" spans="1:17" x14ac:dyDescent="0.25">
      <c r="A9" t="s">
        <v>66</v>
      </c>
    </row>
    <row r="10" spans="1:17" x14ac:dyDescent="0.25">
      <c r="A10" t="s">
        <v>67</v>
      </c>
      <c r="C10" t="s">
        <v>68</v>
      </c>
    </row>
    <row r="11" spans="1:17" x14ac:dyDescent="0.25">
      <c r="A11" t="s">
        <v>69</v>
      </c>
    </row>
    <row r="12" spans="1:17" x14ac:dyDescent="0.25">
      <c r="A12" t="s">
        <v>70</v>
      </c>
    </row>
    <row r="13" spans="1:17" x14ac:dyDescent="0.25">
      <c r="A13" t="s">
        <v>71</v>
      </c>
    </row>
    <row r="14" spans="1:17" x14ac:dyDescent="0.25">
      <c r="A14" t="s">
        <v>72</v>
      </c>
    </row>
    <row r="15" spans="1:17" x14ac:dyDescent="0.25">
      <c r="A15" t="s">
        <v>73</v>
      </c>
    </row>
    <row r="16" spans="1:17" x14ac:dyDescent="0.25">
      <c r="A16" t="s">
        <v>74</v>
      </c>
    </row>
    <row r="17" spans="1:1" x14ac:dyDescent="0.25">
      <c r="A17" t="s">
        <v>75</v>
      </c>
    </row>
    <row r="18" spans="1:1" x14ac:dyDescent="0.25">
      <c r="A18" t="s">
        <v>76</v>
      </c>
    </row>
    <row r="19" spans="1:1" x14ac:dyDescent="0.25">
      <c r="A19" t="s">
        <v>77</v>
      </c>
    </row>
    <row r="20" spans="1:1" x14ac:dyDescent="0.25">
      <c r="A20" t="s">
        <v>78</v>
      </c>
    </row>
    <row r="21" spans="1:1" x14ac:dyDescent="0.25">
      <c r="A21" t="s">
        <v>79</v>
      </c>
    </row>
    <row r="22" spans="1:1" x14ac:dyDescent="0.25">
      <c r="A22" t="s">
        <v>80</v>
      </c>
    </row>
    <row r="23" spans="1:1" x14ac:dyDescent="0.25">
      <c r="A23" t="s">
        <v>81</v>
      </c>
    </row>
    <row r="24" spans="1:1" x14ac:dyDescent="0.25">
      <c r="A24" t="s">
        <v>82</v>
      </c>
    </row>
    <row r="25" spans="1:1" x14ac:dyDescent="0.25">
      <c r="A25" t="s">
        <v>83</v>
      </c>
    </row>
    <row r="26" spans="1:1" x14ac:dyDescent="0.25">
      <c r="A26" t="s">
        <v>84</v>
      </c>
    </row>
    <row r="27" spans="1:1" x14ac:dyDescent="0.25">
      <c r="A27" t="s">
        <v>85</v>
      </c>
    </row>
    <row r="28" spans="1:1" x14ac:dyDescent="0.25">
      <c r="A28" t="s">
        <v>86</v>
      </c>
    </row>
    <row r="29" spans="1:1" x14ac:dyDescent="0.25">
      <c r="A29" t="s">
        <v>87</v>
      </c>
    </row>
    <row r="30" spans="1:1" x14ac:dyDescent="0.25">
      <c r="A30" t="s">
        <v>88</v>
      </c>
    </row>
    <row r="31" spans="1:1" x14ac:dyDescent="0.25">
      <c r="A31" t="s">
        <v>89</v>
      </c>
    </row>
    <row r="32" spans="1:1" x14ac:dyDescent="0.25">
      <c r="A32" t="s">
        <v>90</v>
      </c>
    </row>
    <row r="33" spans="1:1" x14ac:dyDescent="0.25">
      <c r="A33" t="s">
        <v>91</v>
      </c>
    </row>
    <row r="34" spans="1:1" x14ac:dyDescent="0.25">
      <c r="A34" t="s">
        <v>92</v>
      </c>
    </row>
    <row r="35" spans="1:1" x14ac:dyDescent="0.25">
      <c r="A35" t="s">
        <v>93</v>
      </c>
    </row>
    <row r="36" spans="1:1" x14ac:dyDescent="0.25">
      <c r="A36" t="s">
        <v>94</v>
      </c>
    </row>
    <row r="37" spans="1:1" x14ac:dyDescent="0.25">
      <c r="A37" t="s">
        <v>95</v>
      </c>
    </row>
    <row r="38" spans="1:1" x14ac:dyDescent="0.25">
      <c r="A38" t="s">
        <v>96</v>
      </c>
    </row>
    <row r="39" spans="1:1" x14ac:dyDescent="0.25">
      <c r="A39" t="s">
        <v>97</v>
      </c>
    </row>
    <row r="40" spans="1:1" x14ac:dyDescent="0.25">
      <c r="A40" t="s">
        <v>98</v>
      </c>
    </row>
    <row r="41" spans="1:1" x14ac:dyDescent="0.25">
      <c r="A41" t="s">
        <v>99</v>
      </c>
    </row>
    <row r="42" spans="1:1" x14ac:dyDescent="0.25">
      <c r="A42" t="s">
        <v>100</v>
      </c>
    </row>
    <row r="43" spans="1:1" x14ac:dyDescent="0.25">
      <c r="A43" t="s">
        <v>101</v>
      </c>
    </row>
    <row r="44" spans="1:1" x14ac:dyDescent="0.25">
      <c r="A44" t="s">
        <v>102</v>
      </c>
    </row>
    <row r="45" spans="1:1" x14ac:dyDescent="0.25">
      <c r="A45" t="s">
        <v>103</v>
      </c>
    </row>
    <row r="46" spans="1:1" x14ac:dyDescent="0.25">
      <c r="A46" t="s">
        <v>104</v>
      </c>
    </row>
    <row r="47" spans="1:1" x14ac:dyDescent="0.25">
      <c r="A47" t="s">
        <v>105</v>
      </c>
    </row>
    <row r="48" spans="1:1" x14ac:dyDescent="0.25">
      <c r="A48" t="s">
        <v>106</v>
      </c>
    </row>
    <row r="49" spans="1:1" x14ac:dyDescent="0.25">
      <c r="A49" t="s">
        <v>107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25226-6848-48FE-A7D6-DDC260A14656}">
  <dimension ref="B1:K243"/>
  <sheetViews>
    <sheetView zoomScaleNormal="100" workbookViewId="0">
      <selection activeCell="M8" sqref="M8"/>
    </sheetView>
  </sheetViews>
  <sheetFormatPr baseColWidth="10" defaultColWidth="11.42578125" defaultRowHeight="15" x14ac:dyDescent="0.25"/>
  <cols>
    <col min="1" max="1" width="3.28515625" customWidth="1"/>
    <col min="2" max="11" width="11.5703125" style="109"/>
  </cols>
  <sheetData>
    <row r="1" spans="2:11" s="95" customFormat="1" x14ac:dyDescent="0.25">
      <c r="B1" s="108"/>
      <c r="C1" s="108"/>
      <c r="D1" s="108"/>
      <c r="E1" s="108"/>
      <c r="F1" s="108"/>
      <c r="G1" s="108"/>
      <c r="H1" s="108"/>
      <c r="I1" s="108"/>
      <c r="J1" s="108"/>
      <c r="K1" s="108"/>
    </row>
    <row r="2" spans="2:11" s="95" customFormat="1" x14ac:dyDescent="0.25">
      <c r="B2" s="108"/>
      <c r="C2" s="108"/>
      <c r="D2" s="108"/>
      <c r="E2" s="108"/>
      <c r="F2" s="108"/>
      <c r="G2" s="108"/>
      <c r="H2" s="108"/>
      <c r="I2" s="108"/>
      <c r="J2" s="108"/>
      <c r="K2" s="108"/>
    </row>
    <row r="3" spans="2:11" s="95" customFormat="1" x14ac:dyDescent="0.25">
      <c r="B3" s="108"/>
      <c r="C3" s="108"/>
      <c r="D3" s="108"/>
      <c r="E3" s="108"/>
      <c r="F3" s="108"/>
      <c r="G3" s="108"/>
      <c r="H3" s="108"/>
      <c r="I3" s="108"/>
      <c r="J3" s="108"/>
      <c r="K3" s="108"/>
    </row>
    <row r="4" spans="2:11" s="95" customFormat="1" x14ac:dyDescent="0.25">
      <c r="B4" s="108"/>
      <c r="C4" s="108"/>
      <c r="D4" s="108"/>
      <c r="E4" s="108"/>
      <c r="F4" s="108"/>
      <c r="G4" s="108"/>
      <c r="H4" s="108"/>
      <c r="I4" s="108"/>
      <c r="J4" s="108"/>
      <c r="K4" s="108"/>
    </row>
    <row r="5" spans="2:11" s="95" customFormat="1" x14ac:dyDescent="0.25">
      <c r="B5" s="108"/>
      <c r="C5" s="108"/>
      <c r="D5" s="108"/>
      <c r="E5" s="108"/>
      <c r="F5" s="108"/>
      <c r="G5" s="108"/>
      <c r="H5" s="108"/>
      <c r="I5" s="108"/>
      <c r="J5" s="108"/>
      <c r="K5" s="108"/>
    </row>
    <row r="6" spans="2:11" s="95" customFormat="1" ht="18.75" x14ac:dyDescent="0.25">
      <c r="B6" s="119" t="s">
        <v>259</v>
      </c>
      <c r="C6" s="111"/>
      <c r="D6" s="111"/>
      <c r="E6" s="111"/>
      <c r="F6" s="111"/>
      <c r="G6" s="111"/>
      <c r="H6" s="111"/>
      <c r="I6" s="111"/>
      <c r="J6" s="111"/>
      <c r="K6" s="112"/>
    </row>
    <row r="7" spans="2:11" s="95" customFormat="1" x14ac:dyDescent="0.25">
      <c r="B7" s="113"/>
      <c r="C7" s="108"/>
      <c r="D7" s="108"/>
      <c r="E7" s="108"/>
      <c r="F7" s="108"/>
      <c r="G7" s="108"/>
      <c r="H7" s="108"/>
      <c r="I7" s="108"/>
      <c r="J7" s="108"/>
      <c r="K7" s="114"/>
    </row>
    <row r="8" spans="2:11" s="95" customFormat="1" ht="100.9" customHeight="1" x14ac:dyDescent="0.25">
      <c r="B8" s="208" t="s">
        <v>260</v>
      </c>
      <c r="C8" s="209"/>
      <c r="D8" s="209"/>
      <c r="E8" s="209"/>
      <c r="F8" s="209"/>
      <c r="G8" s="209"/>
      <c r="H8" s="209"/>
      <c r="I8" s="209"/>
      <c r="J8" s="209"/>
      <c r="K8" s="210"/>
    </row>
    <row r="9" spans="2:11" s="95" customFormat="1" x14ac:dyDescent="0.25">
      <c r="B9" s="208" t="s">
        <v>261</v>
      </c>
      <c r="C9" s="209"/>
      <c r="D9" s="209"/>
      <c r="E9" s="209"/>
      <c r="F9" s="209"/>
      <c r="G9" s="209"/>
      <c r="H9" s="209"/>
      <c r="I9" s="209"/>
      <c r="J9" s="209"/>
      <c r="K9" s="210"/>
    </row>
    <row r="10" spans="2:11" s="95" customFormat="1" ht="41.45" customHeight="1" x14ac:dyDescent="0.25">
      <c r="B10" s="208"/>
      <c r="C10" s="209"/>
      <c r="D10" s="209"/>
      <c r="E10" s="209"/>
      <c r="F10" s="209"/>
      <c r="G10" s="209"/>
      <c r="H10" s="209"/>
      <c r="I10" s="209"/>
      <c r="J10" s="209"/>
      <c r="K10" s="210"/>
    </row>
    <row r="11" spans="2:11" s="95" customFormat="1" ht="48" customHeight="1" x14ac:dyDescent="0.25">
      <c r="B11" s="208" t="s">
        <v>262</v>
      </c>
      <c r="C11" s="209"/>
      <c r="D11" s="209"/>
      <c r="E11" s="209"/>
      <c r="F11" s="209"/>
      <c r="G11" s="209"/>
      <c r="H11" s="209"/>
      <c r="I11" s="209"/>
      <c r="J11" s="209"/>
      <c r="K11" s="210"/>
    </row>
    <row r="12" spans="2:11" s="95" customFormat="1" ht="43.15" customHeight="1" x14ac:dyDescent="0.25">
      <c r="B12" s="208" t="s">
        <v>263</v>
      </c>
      <c r="C12" s="209"/>
      <c r="D12" s="209"/>
      <c r="E12" s="209"/>
      <c r="F12" s="209"/>
      <c r="G12" s="209"/>
      <c r="H12" s="209"/>
      <c r="I12" s="209"/>
      <c r="J12" s="209"/>
      <c r="K12" s="210"/>
    </row>
    <row r="13" spans="2:11" s="95" customFormat="1" x14ac:dyDescent="0.25">
      <c r="B13" s="113"/>
      <c r="C13" s="108"/>
      <c r="D13" s="108"/>
      <c r="E13" s="108"/>
      <c r="F13" s="108"/>
      <c r="G13" s="108"/>
      <c r="H13" s="108"/>
      <c r="I13" s="108"/>
      <c r="J13" s="108"/>
      <c r="K13" s="114"/>
    </row>
    <row r="14" spans="2:11" s="95" customFormat="1" x14ac:dyDescent="0.25">
      <c r="B14" s="211" t="s">
        <v>264</v>
      </c>
      <c r="C14" s="212"/>
      <c r="D14" s="212"/>
      <c r="E14" s="212"/>
      <c r="F14" s="212"/>
      <c r="G14" s="212"/>
      <c r="H14" s="212"/>
      <c r="I14" s="212"/>
      <c r="J14" s="212"/>
      <c r="K14" s="213"/>
    </row>
    <row r="15" spans="2:11" s="95" customFormat="1" x14ac:dyDescent="0.25">
      <c r="B15" s="211" t="s">
        <v>265</v>
      </c>
      <c r="C15" s="212"/>
      <c r="D15" s="212"/>
      <c r="E15" s="212"/>
      <c r="F15" s="212"/>
      <c r="G15" s="212"/>
      <c r="H15" s="212"/>
      <c r="I15" s="212"/>
      <c r="J15" s="212"/>
      <c r="K15" s="213"/>
    </row>
    <row r="16" spans="2:11" s="95" customFormat="1" x14ac:dyDescent="0.25">
      <c r="B16" s="211" t="s">
        <v>266</v>
      </c>
      <c r="C16" s="212"/>
      <c r="D16" s="212"/>
      <c r="E16" s="212"/>
      <c r="F16" s="212"/>
      <c r="G16" s="212"/>
      <c r="H16" s="212"/>
      <c r="I16" s="212"/>
      <c r="J16" s="212"/>
      <c r="K16" s="213"/>
    </row>
    <row r="17" spans="2:11" s="95" customFormat="1" ht="33.6" customHeight="1" x14ac:dyDescent="0.25">
      <c r="B17" s="208" t="s">
        <v>267</v>
      </c>
      <c r="C17" s="209"/>
      <c r="D17" s="209"/>
      <c r="E17" s="209"/>
      <c r="F17" s="209"/>
      <c r="G17" s="209"/>
      <c r="H17" s="209"/>
      <c r="I17" s="209"/>
      <c r="J17" s="209"/>
      <c r="K17" s="210"/>
    </row>
    <row r="18" spans="2:11" s="95" customFormat="1" ht="33" customHeight="1" x14ac:dyDescent="0.25">
      <c r="B18" s="208" t="s">
        <v>268</v>
      </c>
      <c r="C18" s="209"/>
      <c r="D18" s="209"/>
      <c r="E18" s="209"/>
      <c r="F18" s="209"/>
      <c r="G18" s="209"/>
      <c r="H18" s="209"/>
      <c r="I18" s="209"/>
      <c r="J18" s="209"/>
      <c r="K18" s="210"/>
    </row>
    <row r="19" spans="2:11" s="95" customFormat="1" x14ac:dyDescent="0.25">
      <c r="B19" s="211" t="s">
        <v>269</v>
      </c>
      <c r="C19" s="212"/>
      <c r="D19" s="212"/>
      <c r="E19" s="212"/>
      <c r="F19" s="212"/>
      <c r="G19" s="212"/>
      <c r="H19" s="212"/>
      <c r="I19" s="212"/>
      <c r="J19" s="212"/>
      <c r="K19" s="213"/>
    </row>
    <row r="20" spans="2:11" s="95" customFormat="1" x14ac:dyDescent="0.25">
      <c r="B20" s="113"/>
      <c r="C20" s="108"/>
      <c r="D20" s="108"/>
      <c r="E20" s="108"/>
      <c r="F20" s="108"/>
      <c r="G20" s="108"/>
      <c r="H20" s="108"/>
      <c r="I20" s="108"/>
      <c r="J20" s="108"/>
      <c r="K20" s="114"/>
    </row>
    <row r="21" spans="2:11" s="95" customFormat="1" ht="30.6" customHeight="1" x14ac:dyDescent="0.25">
      <c r="B21" s="208" t="s">
        <v>270</v>
      </c>
      <c r="C21" s="209"/>
      <c r="D21" s="209"/>
      <c r="E21" s="209"/>
      <c r="F21" s="209"/>
      <c r="G21" s="209"/>
      <c r="H21" s="209"/>
      <c r="I21" s="209"/>
      <c r="J21" s="209"/>
      <c r="K21" s="210"/>
    </row>
    <row r="22" spans="2:11" s="95" customFormat="1" ht="15" customHeight="1" x14ac:dyDescent="0.25">
      <c r="B22" s="115"/>
      <c r="C22" s="91"/>
      <c r="D22" s="91"/>
      <c r="E22" s="91"/>
      <c r="F22" s="91"/>
      <c r="G22" s="91"/>
      <c r="H22" s="91"/>
      <c r="I22" s="91"/>
      <c r="J22" s="91"/>
      <c r="K22" s="116"/>
    </row>
    <row r="23" spans="2:11" s="95" customFormat="1" x14ac:dyDescent="0.25">
      <c r="B23" s="208" t="s">
        <v>271</v>
      </c>
      <c r="C23" s="209"/>
      <c r="D23" s="209"/>
      <c r="E23" s="209"/>
      <c r="F23" s="209"/>
      <c r="G23" s="209"/>
      <c r="H23" s="209"/>
      <c r="I23" s="209"/>
      <c r="J23" s="209"/>
      <c r="K23" s="210"/>
    </row>
    <row r="24" spans="2:11" s="95" customFormat="1" x14ac:dyDescent="0.25">
      <c r="B24" s="208"/>
      <c r="C24" s="209"/>
      <c r="D24" s="209"/>
      <c r="E24" s="209"/>
      <c r="F24" s="209"/>
      <c r="G24" s="209"/>
      <c r="H24" s="209"/>
      <c r="I24" s="209"/>
      <c r="J24" s="209"/>
      <c r="K24" s="210"/>
    </row>
    <row r="25" spans="2:11" s="95" customFormat="1" x14ac:dyDescent="0.25">
      <c r="B25" s="113"/>
      <c r="C25" s="108"/>
      <c r="D25" s="108"/>
      <c r="E25" s="108"/>
      <c r="F25" s="108"/>
      <c r="G25" s="108"/>
      <c r="H25" s="108"/>
      <c r="I25" s="108"/>
      <c r="J25" s="108"/>
      <c r="K25" s="114"/>
    </row>
    <row r="26" spans="2:11" s="95" customFormat="1" x14ac:dyDescent="0.25">
      <c r="B26" s="113"/>
      <c r="C26" s="108"/>
      <c r="D26" s="108"/>
      <c r="E26" s="108"/>
      <c r="F26" s="108"/>
      <c r="G26" s="108"/>
      <c r="H26" s="108"/>
      <c r="I26" s="108"/>
      <c r="J26" s="108"/>
      <c r="K26" s="114"/>
    </row>
    <row r="27" spans="2:11" s="95" customFormat="1" x14ac:dyDescent="0.25">
      <c r="B27" s="206" t="s">
        <v>272</v>
      </c>
      <c r="C27" s="207"/>
      <c r="D27" s="110"/>
      <c r="E27" s="110"/>
      <c r="F27" s="110"/>
      <c r="G27" s="108"/>
      <c r="H27" s="108"/>
      <c r="I27" s="108"/>
      <c r="J27" s="108"/>
      <c r="K27" s="114"/>
    </row>
    <row r="28" spans="2:11" s="95" customFormat="1" x14ac:dyDescent="0.25">
      <c r="B28" s="113"/>
      <c r="C28" s="108"/>
      <c r="D28" s="108"/>
      <c r="E28" s="108"/>
      <c r="F28" s="108"/>
      <c r="G28" s="108"/>
      <c r="H28" s="108"/>
      <c r="I28" s="108"/>
      <c r="J28" s="108"/>
      <c r="K28" s="114"/>
    </row>
    <row r="29" spans="2:11" s="95" customFormat="1" x14ac:dyDescent="0.25">
      <c r="B29" s="113" t="s">
        <v>273</v>
      </c>
      <c r="C29" s="110"/>
      <c r="D29" s="110"/>
      <c r="E29" s="110"/>
      <c r="F29" s="110" t="s">
        <v>274</v>
      </c>
      <c r="G29" s="108"/>
      <c r="H29" s="108"/>
      <c r="I29" s="108"/>
      <c r="J29" s="108"/>
      <c r="K29" s="114"/>
    </row>
    <row r="30" spans="2:11" s="95" customFormat="1" x14ac:dyDescent="0.25">
      <c r="B30" s="117"/>
      <c r="C30" s="110"/>
      <c r="D30" s="110"/>
      <c r="E30" s="110"/>
      <c r="F30" s="110"/>
      <c r="G30" s="110"/>
      <c r="H30" s="110"/>
      <c r="I30" s="110"/>
      <c r="J30" s="110"/>
      <c r="K30" s="118"/>
    </row>
    <row r="31" spans="2:11" s="95" customFormat="1" x14ac:dyDescent="0.25">
      <c r="B31" s="108"/>
      <c r="C31" s="108"/>
      <c r="D31" s="108"/>
      <c r="E31" s="108"/>
      <c r="F31" s="108"/>
      <c r="G31" s="108"/>
      <c r="H31" s="108"/>
      <c r="I31" s="108"/>
      <c r="J31" s="108"/>
      <c r="K31" s="108"/>
    </row>
    <row r="32" spans="2:11" s="95" customFormat="1" x14ac:dyDescent="0.25">
      <c r="B32" s="108"/>
      <c r="C32" s="108"/>
      <c r="D32" s="108"/>
      <c r="E32" s="108"/>
      <c r="F32" s="108"/>
      <c r="G32" s="108"/>
      <c r="H32" s="108"/>
      <c r="I32" s="108"/>
      <c r="J32" s="108"/>
      <c r="K32" s="108"/>
    </row>
    <row r="33" spans="2:11" s="95" customFormat="1" x14ac:dyDescent="0.25">
      <c r="B33" s="108"/>
      <c r="C33" s="108"/>
      <c r="D33" s="108"/>
      <c r="E33" s="108"/>
      <c r="F33" s="108"/>
      <c r="G33" s="108"/>
      <c r="H33" s="108"/>
      <c r="I33" s="108"/>
      <c r="J33" s="108"/>
      <c r="K33" s="108"/>
    </row>
    <row r="34" spans="2:11" s="95" customFormat="1" x14ac:dyDescent="0.25">
      <c r="B34" s="108"/>
      <c r="C34" s="108"/>
      <c r="D34" s="108"/>
      <c r="E34" s="108"/>
      <c r="F34" s="108"/>
      <c r="G34" s="108"/>
      <c r="H34" s="108"/>
      <c r="I34" s="108"/>
      <c r="J34" s="108"/>
      <c r="K34" s="108"/>
    </row>
    <row r="35" spans="2:11" s="95" customFormat="1" x14ac:dyDescent="0.25">
      <c r="B35" s="108"/>
      <c r="C35" s="108"/>
      <c r="D35" s="108"/>
      <c r="E35" s="108"/>
      <c r="F35" s="108"/>
      <c r="G35" s="108"/>
      <c r="H35" s="108"/>
      <c r="I35" s="108"/>
      <c r="J35" s="108"/>
      <c r="K35" s="108"/>
    </row>
    <row r="36" spans="2:11" s="95" customFormat="1" x14ac:dyDescent="0.25">
      <c r="B36" s="108"/>
      <c r="C36" s="108"/>
      <c r="D36" s="108"/>
      <c r="E36" s="108"/>
      <c r="F36" s="108"/>
      <c r="G36" s="108"/>
      <c r="H36" s="108"/>
      <c r="I36" s="108"/>
      <c r="J36" s="108"/>
      <c r="K36" s="108"/>
    </row>
    <row r="37" spans="2:11" s="95" customFormat="1" x14ac:dyDescent="0.25">
      <c r="B37" s="108"/>
      <c r="C37" s="108"/>
      <c r="D37" s="108"/>
      <c r="E37" s="108"/>
      <c r="F37" s="108"/>
      <c r="G37" s="108"/>
      <c r="H37" s="108"/>
      <c r="I37" s="108"/>
      <c r="J37" s="108"/>
      <c r="K37" s="108"/>
    </row>
    <row r="38" spans="2:11" s="95" customFormat="1" x14ac:dyDescent="0.25">
      <c r="B38" s="108"/>
      <c r="C38" s="108"/>
      <c r="D38" s="108"/>
      <c r="E38" s="108"/>
      <c r="F38" s="108"/>
      <c r="G38" s="108"/>
      <c r="H38" s="108"/>
      <c r="I38" s="108"/>
      <c r="J38" s="108"/>
      <c r="K38" s="108"/>
    </row>
    <row r="39" spans="2:11" s="95" customFormat="1" x14ac:dyDescent="0.25">
      <c r="B39" s="108"/>
      <c r="C39" s="108"/>
      <c r="D39" s="108"/>
      <c r="E39" s="108"/>
      <c r="F39" s="108"/>
      <c r="G39" s="108"/>
      <c r="H39" s="108"/>
      <c r="I39" s="108"/>
      <c r="J39" s="108"/>
      <c r="K39" s="108"/>
    </row>
    <row r="40" spans="2:11" s="95" customFormat="1" x14ac:dyDescent="0.25">
      <c r="B40" s="108"/>
      <c r="C40" s="108"/>
      <c r="D40" s="108"/>
      <c r="E40" s="108"/>
      <c r="F40" s="108"/>
      <c r="G40" s="108"/>
      <c r="H40" s="108"/>
      <c r="I40" s="108"/>
      <c r="J40" s="108"/>
      <c r="K40" s="108"/>
    </row>
    <row r="41" spans="2:11" s="95" customFormat="1" x14ac:dyDescent="0.25">
      <c r="B41" s="108"/>
      <c r="C41" s="108"/>
      <c r="D41" s="108"/>
      <c r="E41" s="108"/>
      <c r="F41" s="108"/>
      <c r="G41" s="108"/>
      <c r="H41" s="108"/>
      <c r="I41" s="108"/>
      <c r="J41" s="108"/>
      <c r="K41" s="108"/>
    </row>
    <row r="42" spans="2:11" s="95" customFormat="1" x14ac:dyDescent="0.25">
      <c r="B42" s="108"/>
      <c r="C42" s="108"/>
      <c r="D42" s="108"/>
      <c r="E42" s="108"/>
      <c r="F42" s="108"/>
      <c r="G42" s="108"/>
      <c r="H42" s="108"/>
      <c r="I42" s="108"/>
      <c r="J42" s="108"/>
      <c r="K42" s="108"/>
    </row>
    <row r="43" spans="2:11" s="95" customFormat="1" x14ac:dyDescent="0.25">
      <c r="B43" s="108"/>
      <c r="C43" s="108"/>
      <c r="D43" s="108"/>
      <c r="E43" s="108"/>
      <c r="F43" s="108"/>
      <c r="G43" s="108"/>
      <c r="H43" s="108"/>
      <c r="I43" s="108"/>
      <c r="J43" s="108"/>
      <c r="K43" s="108"/>
    </row>
    <row r="44" spans="2:11" s="95" customFormat="1" x14ac:dyDescent="0.25">
      <c r="B44" s="108"/>
      <c r="C44" s="108"/>
      <c r="D44" s="108"/>
      <c r="E44" s="108"/>
      <c r="F44" s="108"/>
      <c r="G44" s="108"/>
      <c r="H44" s="108"/>
      <c r="I44" s="108"/>
      <c r="J44" s="108"/>
      <c r="K44" s="108"/>
    </row>
    <row r="45" spans="2:11" s="95" customFormat="1" x14ac:dyDescent="0.25">
      <c r="B45" s="108"/>
      <c r="C45" s="108"/>
      <c r="D45" s="108"/>
      <c r="E45" s="108"/>
      <c r="F45" s="108"/>
      <c r="G45" s="108"/>
      <c r="H45" s="108"/>
      <c r="I45" s="108"/>
      <c r="J45" s="108"/>
      <c r="K45" s="108"/>
    </row>
    <row r="46" spans="2:11" s="95" customFormat="1" x14ac:dyDescent="0.25">
      <c r="B46" s="108"/>
      <c r="C46" s="108"/>
      <c r="D46" s="108"/>
      <c r="E46" s="108"/>
      <c r="F46" s="108"/>
      <c r="G46" s="108"/>
      <c r="H46" s="108"/>
      <c r="I46" s="108"/>
      <c r="J46" s="108"/>
      <c r="K46" s="108"/>
    </row>
    <row r="47" spans="2:11" s="95" customFormat="1" x14ac:dyDescent="0.25">
      <c r="B47" s="108"/>
      <c r="C47" s="108"/>
      <c r="D47" s="108"/>
      <c r="E47" s="108"/>
      <c r="F47" s="108"/>
      <c r="G47" s="108"/>
      <c r="H47" s="108"/>
      <c r="I47" s="108"/>
      <c r="J47" s="108"/>
      <c r="K47" s="108"/>
    </row>
    <row r="48" spans="2:11" s="95" customFormat="1" x14ac:dyDescent="0.25">
      <c r="B48" s="108"/>
      <c r="C48" s="108"/>
      <c r="D48" s="108"/>
      <c r="E48" s="108"/>
      <c r="F48" s="108"/>
      <c r="G48" s="108"/>
      <c r="H48" s="108"/>
      <c r="I48" s="108"/>
      <c r="J48" s="108"/>
      <c r="K48" s="108"/>
    </row>
    <row r="49" spans="2:11" s="95" customFormat="1" x14ac:dyDescent="0.25">
      <c r="B49" s="108"/>
      <c r="C49" s="108"/>
      <c r="D49" s="108"/>
      <c r="E49" s="108"/>
      <c r="F49" s="108"/>
      <c r="G49" s="108"/>
      <c r="H49" s="108"/>
      <c r="I49" s="108"/>
      <c r="J49" s="108"/>
      <c r="K49" s="108"/>
    </row>
    <row r="50" spans="2:11" s="95" customFormat="1" x14ac:dyDescent="0.25">
      <c r="B50" s="108"/>
      <c r="C50" s="108"/>
      <c r="D50" s="108"/>
      <c r="E50" s="108"/>
      <c r="F50" s="108"/>
      <c r="G50" s="108"/>
      <c r="H50" s="108"/>
      <c r="I50" s="108"/>
      <c r="J50" s="108"/>
      <c r="K50" s="108"/>
    </row>
    <row r="51" spans="2:11" s="95" customFormat="1" x14ac:dyDescent="0.25">
      <c r="B51" s="108"/>
      <c r="C51" s="108"/>
      <c r="D51" s="108"/>
      <c r="E51" s="108"/>
      <c r="F51" s="108"/>
      <c r="G51" s="108"/>
      <c r="H51" s="108"/>
      <c r="I51" s="108"/>
      <c r="J51" s="108"/>
      <c r="K51" s="108"/>
    </row>
    <row r="52" spans="2:11" s="95" customFormat="1" x14ac:dyDescent="0.25">
      <c r="B52" s="108"/>
      <c r="C52" s="108"/>
      <c r="D52" s="108"/>
      <c r="E52" s="108"/>
      <c r="F52" s="108"/>
      <c r="G52" s="108"/>
      <c r="H52" s="108"/>
      <c r="I52" s="108"/>
      <c r="J52" s="108"/>
      <c r="K52" s="108"/>
    </row>
    <row r="53" spans="2:11" s="95" customFormat="1" x14ac:dyDescent="0.25">
      <c r="B53" s="108"/>
      <c r="C53" s="108"/>
      <c r="D53" s="108"/>
      <c r="E53" s="108"/>
      <c r="F53" s="108"/>
      <c r="G53" s="108"/>
      <c r="H53" s="108"/>
      <c r="I53" s="108"/>
      <c r="J53" s="108"/>
      <c r="K53" s="108"/>
    </row>
    <row r="54" spans="2:11" s="95" customFormat="1" x14ac:dyDescent="0.25">
      <c r="B54" s="108"/>
      <c r="C54" s="108"/>
      <c r="D54" s="108"/>
      <c r="E54" s="108"/>
      <c r="F54" s="108"/>
      <c r="G54" s="108"/>
      <c r="H54" s="108"/>
      <c r="I54" s="108"/>
      <c r="J54" s="108"/>
      <c r="K54" s="108"/>
    </row>
    <row r="55" spans="2:11" s="95" customFormat="1" x14ac:dyDescent="0.25">
      <c r="B55" s="108"/>
      <c r="C55" s="108"/>
      <c r="D55" s="108"/>
      <c r="E55" s="108"/>
      <c r="F55" s="108"/>
      <c r="G55" s="108"/>
      <c r="H55" s="108"/>
      <c r="I55" s="108"/>
      <c r="J55" s="108"/>
      <c r="K55" s="108"/>
    </row>
    <row r="56" spans="2:11" s="95" customFormat="1" x14ac:dyDescent="0.25">
      <c r="B56" s="108"/>
      <c r="C56" s="108"/>
      <c r="D56" s="108"/>
      <c r="E56" s="108"/>
      <c r="F56" s="108"/>
      <c r="G56" s="108"/>
      <c r="H56" s="108"/>
      <c r="I56" s="108"/>
      <c r="J56" s="108"/>
      <c r="K56" s="108"/>
    </row>
    <row r="57" spans="2:11" s="95" customFormat="1" x14ac:dyDescent="0.25">
      <c r="B57" s="108"/>
      <c r="C57" s="108"/>
      <c r="D57" s="108"/>
      <c r="E57" s="108"/>
      <c r="F57" s="108"/>
      <c r="G57" s="108"/>
      <c r="H57" s="108"/>
      <c r="I57" s="108"/>
      <c r="J57" s="108"/>
      <c r="K57" s="108"/>
    </row>
    <row r="58" spans="2:11" s="95" customFormat="1" x14ac:dyDescent="0.25">
      <c r="B58" s="108"/>
      <c r="C58" s="108"/>
      <c r="D58" s="108"/>
      <c r="E58" s="108"/>
      <c r="F58" s="108"/>
      <c r="G58" s="108"/>
      <c r="H58" s="108"/>
      <c r="I58" s="108"/>
      <c r="J58" s="108"/>
      <c r="K58" s="108"/>
    </row>
    <row r="59" spans="2:11" s="95" customFormat="1" x14ac:dyDescent="0.25">
      <c r="B59" s="108"/>
      <c r="C59" s="108"/>
      <c r="D59" s="108"/>
      <c r="E59" s="108"/>
      <c r="F59" s="108"/>
      <c r="G59" s="108"/>
      <c r="H59" s="108"/>
      <c r="I59" s="108"/>
      <c r="J59" s="108"/>
      <c r="K59" s="108"/>
    </row>
    <row r="60" spans="2:11" s="95" customFormat="1" x14ac:dyDescent="0.25">
      <c r="B60" s="108"/>
      <c r="C60" s="108"/>
      <c r="D60" s="108"/>
      <c r="E60" s="108"/>
      <c r="F60" s="108"/>
      <c r="G60" s="108"/>
      <c r="H60" s="108"/>
      <c r="I60" s="108"/>
      <c r="J60" s="108"/>
      <c r="K60" s="108"/>
    </row>
    <row r="61" spans="2:11" s="95" customFormat="1" x14ac:dyDescent="0.25">
      <c r="B61" s="108"/>
      <c r="C61" s="108"/>
      <c r="D61" s="108"/>
      <c r="E61" s="108"/>
      <c r="F61" s="108"/>
      <c r="G61" s="108"/>
      <c r="H61" s="108"/>
      <c r="I61" s="108"/>
      <c r="J61" s="108"/>
      <c r="K61" s="108"/>
    </row>
    <row r="62" spans="2:11" s="95" customFormat="1" x14ac:dyDescent="0.25">
      <c r="B62" s="108"/>
      <c r="C62" s="108"/>
      <c r="D62" s="108"/>
      <c r="E62" s="108"/>
      <c r="F62" s="108"/>
      <c r="G62" s="108"/>
      <c r="H62" s="108"/>
      <c r="I62" s="108"/>
      <c r="J62" s="108"/>
      <c r="K62" s="108"/>
    </row>
    <row r="63" spans="2:11" s="95" customFormat="1" x14ac:dyDescent="0.25">
      <c r="B63" s="108"/>
      <c r="C63" s="108"/>
      <c r="D63" s="108"/>
      <c r="E63" s="108"/>
      <c r="F63" s="108"/>
      <c r="G63" s="108"/>
      <c r="H63" s="108"/>
      <c r="I63" s="108"/>
      <c r="J63" s="108"/>
      <c r="K63" s="108"/>
    </row>
    <row r="64" spans="2:11" s="95" customFormat="1" x14ac:dyDescent="0.25">
      <c r="B64" s="108"/>
      <c r="C64" s="108"/>
      <c r="D64" s="108"/>
      <c r="E64" s="108"/>
      <c r="F64" s="108"/>
      <c r="G64" s="108"/>
      <c r="H64" s="108"/>
      <c r="I64" s="108"/>
      <c r="J64" s="108"/>
      <c r="K64" s="108"/>
    </row>
    <row r="65" spans="2:11" s="95" customFormat="1" x14ac:dyDescent="0.25">
      <c r="B65" s="108"/>
      <c r="C65" s="108"/>
      <c r="D65" s="108"/>
      <c r="E65" s="108"/>
      <c r="F65" s="108"/>
      <c r="G65" s="108"/>
      <c r="H65" s="108"/>
      <c r="I65" s="108"/>
      <c r="J65" s="108"/>
      <c r="K65" s="108"/>
    </row>
    <row r="66" spans="2:11" s="95" customFormat="1" x14ac:dyDescent="0.25">
      <c r="B66" s="108"/>
      <c r="C66" s="108"/>
      <c r="D66" s="108"/>
      <c r="E66" s="108"/>
      <c r="F66" s="108"/>
      <c r="G66" s="108"/>
      <c r="H66" s="108"/>
      <c r="I66" s="108"/>
      <c r="J66" s="108"/>
      <c r="K66" s="108"/>
    </row>
    <row r="67" spans="2:11" s="95" customFormat="1" x14ac:dyDescent="0.25">
      <c r="B67" s="108"/>
      <c r="C67" s="108"/>
      <c r="D67" s="108"/>
      <c r="E67" s="108"/>
      <c r="F67" s="108"/>
      <c r="G67" s="108"/>
      <c r="H67" s="108"/>
      <c r="I67" s="108"/>
      <c r="J67" s="108"/>
      <c r="K67" s="108"/>
    </row>
    <row r="68" spans="2:11" s="95" customFormat="1" x14ac:dyDescent="0.25">
      <c r="B68" s="108"/>
      <c r="C68" s="108"/>
      <c r="D68" s="108"/>
      <c r="E68" s="108"/>
      <c r="F68" s="108"/>
      <c r="G68" s="108"/>
      <c r="H68" s="108"/>
      <c r="I68" s="108"/>
      <c r="J68" s="108"/>
      <c r="K68" s="108"/>
    </row>
    <row r="69" spans="2:11" s="95" customFormat="1" x14ac:dyDescent="0.25">
      <c r="B69" s="108"/>
      <c r="C69" s="108"/>
      <c r="D69" s="108"/>
      <c r="E69" s="108"/>
      <c r="F69" s="108"/>
      <c r="G69" s="108"/>
      <c r="H69" s="108"/>
      <c r="I69" s="108"/>
      <c r="J69" s="108"/>
      <c r="K69" s="108"/>
    </row>
    <row r="70" spans="2:11" s="95" customFormat="1" x14ac:dyDescent="0.25">
      <c r="B70" s="108"/>
      <c r="C70" s="108"/>
      <c r="D70" s="108"/>
      <c r="E70" s="108"/>
      <c r="F70" s="108"/>
      <c r="G70" s="108"/>
      <c r="H70" s="108"/>
      <c r="I70" s="108"/>
      <c r="J70" s="108"/>
      <c r="K70" s="108"/>
    </row>
    <row r="71" spans="2:11" s="95" customFormat="1" x14ac:dyDescent="0.25">
      <c r="B71" s="108"/>
      <c r="C71" s="108"/>
      <c r="D71" s="108"/>
      <c r="E71" s="108"/>
      <c r="F71" s="108"/>
      <c r="G71" s="108"/>
      <c r="H71" s="108"/>
      <c r="I71" s="108"/>
      <c r="J71" s="108"/>
      <c r="K71" s="108"/>
    </row>
    <row r="72" spans="2:11" s="95" customFormat="1" x14ac:dyDescent="0.25">
      <c r="B72" s="108"/>
      <c r="C72" s="108"/>
      <c r="D72" s="108"/>
      <c r="E72" s="108"/>
      <c r="F72" s="108"/>
      <c r="G72" s="108"/>
      <c r="H72" s="108"/>
      <c r="I72" s="108"/>
      <c r="J72" s="108"/>
      <c r="K72" s="108"/>
    </row>
    <row r="73" spans="2:11" s="95" customFormat="1" x14ac:dyDescent="0.25">
      <c r="B73" s="108"/>
      <c r="C73" s="108"/>
      <c r="D73" s="108"/>
      <c r="E73" s="108"/>
      <c r="F73" s="108"/>
      <c r="G73" s="108"/>
      <c r="H73" s="108"/>
      <c r="I73" s="108"/>
      <c r="J73" s="108"/>
      <c r="K73" s="108"/>
    </row>
    <row r="74" spans="2:11" s="95" customFormat="1" x14ac:dyDescent="0.25">
      <c r="B74" s="108"/>
      <c r="C74" s="108"/>
      <c r="D74" s="108"/>
      <c r="E74" s="108"/>
      <c r="F74" s="108"/>
      <c r="G74" s="108"/>
      <c r="H74" s="108"/>
      <c r="I74" s="108"/>
      <c r="J74" s="108"/>
      <c r="K74" s="108"/>
    </row>
    <row r="75" spans="2:11" s="95" customFormat="1" x14ac:dyDescent="0.25">
      <c r="B75" s="108"/>
      <c r="C75" s="108"/>
      <c r="D75" s="108"/>
      <c r="E75" s="108"/>
      <c r="F75" s="108"/>
      <c r="G75" s="108"/>
      <c r="H75" s="108"/>
      <c r="I75" s="108"/>
      <c r="J75" s="108"/>
      <c r="K75" s="108"/>
    </row>
    <row r="76" spans="2:11" s="95" customFormat="1" x14ac:dyDescent="0.25">
      <c r="B76" s="108"/>
      <c r="C76" s="108"/>
      <c r="D76" s="108"/>
      <c r="E76" s="108"/>
      <c r="F76" s="108"/>
      <c r="G76" s="108"/>
      <c r="H76" s="108"/>
      <c r="I76" s="108"/>
      <c r="J76" s="108"/>
      <c r="K76" s="108"/>
    </row>
    <row r="77" spans="2:11" s="95" customFormat="1" x14ac:dyDescent="0.25">
      <c r="B77" s="108"/>
      <c r="C77" s="108"/>
      <c r="D77" s="108"/>
      <c r="E77" s="108"/>
      <c r="F77" s="108"/>
      <c r="G77" s="108"/>
      <c r="H77" s="108"/>
      <c r="I77" s="108"/>
      <c r="J77" s="108"/>
      <c r="K77" s="108"/>
    </row>
    <row r="78" spans="2:11" s="95" customFormat="1" x14ac:dyDescent="0.25">
      <c r="B78" s="108"/>
      <c r="C78" s="108"/>
      <c r="D78" s="108"/>
      <c r="E78" s="108"/>
      <c r="F78" s="108"/>
      <c r="G78" s="108"/>
      <c r="H78" s="108"/>
      <c r="I78" s="108"/>
      <c r="J78" s="108"/>
      <c r="K78" s="108"/>
    </row>
    <row r="79" spans="2:11" s="95" customFormat="1" x14ac:dyDescent="0.25">
      <c r="B79" s="108"/>
      <c r="C79" s="108"/>
      <c r="D79" s="108"/>
      <c r="E79" s="108"/>
      <c r="F79" s="108"/>
      <c r="G79" s="108"/>
      <c r="H79" s="108"/>
      <c r="I79" s="108"/>
      <c r="J79" s="108"/>
      <c r="K79" s="108"/>
    </row>
    <row r="80" spans="2:11" s="95" customFormat="1" x14ac:dyDescent="0.25">
      <c r="B80" s="108"/>
      <c r="C80" s="108"/>
      <c r="D80" s="108"/>
      <c r="E80" s="108"/>
      <c r="F80" s="108"/>
      <c r="G80" s="108"/>
      <c r="H80" s="108"/>
      <c r="I80" s="108"/>
      <c r="J80" s="108"/>
      <c r="K80" s="108"/>
    </row>
    <row r="81" spans="2:11" s="95" customFormat="1" x14ac:dyDescent="0.25">
      <c r="B81" s="108"/>
      <c r="C81" s="108"/>
      <c r="D81" s="108"/>
      <c r="E81" s="108"/>
      <c r="F81" s="108"/>
      <c r="G81" s="108"/>
      <c r="H81" s="108"/>
      <c r="I81" s="108"/>
      <c r="J81" s="108"/>
      <c r="K81" s="108"/>
    </row>
    <row r="82" spans="2:11" s="95" customFormat="1" x14ac:dyDescent="0.25">
      <c r="B82" s="108"/>
      <c r="C82" s="108"/>
      <c r="D82" s="108"/>
      <c r="E82" s="108"/>
      <c r="F82" s="108"/>
      <c r="G82" s="108"/>
      <c r="H82" s="108"/>
      <c r="I82" s="108"/>
      <c r="J82" s="108"/>
      <c r="K82" s="108"/>
    </row>
    <row r="83" spans="2:11" s="95" customFormat="1" x14ac:dyDescent="0.25">
      <c r="B83" s="108"/>
      <c r="C83" s="108"/>
      <c r="D83" s="108"/>
      <c r="E83" s="108"/>
      <c r="F83" s="108"/>
      <c r="G83" s="108"/>
      <c r="H83" s="108"/>
      <c r="I83" s="108"/>
      <c r="J83" s="108"/>
      <c r="K83" s="108"/>
    </row>
    <row r="84" spans="2:11" s="95" customFormat="1" x14ac:dyDescent="0.25">
      <c r="B84" s="108"/>
      <c r="C84" s="108"/>
      <c r="D84" s="108"/>
      <c r="E84" s="108"/>
      <c r="F84" s="108"/>
      <c r="G84" s="108"/>
      <c r="H84" s="108"/>
      <c r="I84" s="108"/>
      <c r="J84" s="108"/>
      <c r="K84" s="108"/>
    </row>
    <row r="85" spans="2:11" s="95" customFormat="1" x14ac:dyDescent="0.25">
      <c r="B85" s="108"/>
      <c r="C85" s="108"/>
      <c r="D85" s="108"/>
      <c r="E85" s="108"/>
      <c r="F85" s="108"/>
      <c r="G85" s="108"/>
      <c r="H85" s="108"/>
      <c r="I85" s="108"/>
      <c r="J85" s="108"/>
      <c r="K85" s="108"/>
    </row>
    <row r="86" spans="2:11" s="95" customFormat="1" x14ac:dyDescent="0.25">
      <c r="B86" s="108"/>
      <c r="C86" s="108"/>
      <c r="D86" s="108"/>
      <c r="E86" s="108"/>
      <c r="F86" s="108"/>
      <c r="G86" s="108"/>
      <c r="H86" s="108"/>
      <c r="I86" s="108"/>
      <c r="J86" s="108"/>
      <c r="K86" s="108"/>
    </row>
    <row r="87" spans="2:11" s="95" customFormat="1" x14ac:dyDescent="0.25">
      <c r="B87" s="108"/>
      <c r="C87" s="108"/>
      <c r="D87" s="108"/>
      <c r="E87" s="108"/>
      <c r="F87" s="108"/>
      <c r="G87" s="108"/>
      <c r="H87" s="108"/>
      <c r="I87" s="108"/>
      <c r="J87" s="108"/>
      <c r="K87" s="108"/>
    </row>
    <row r="88" spans="2:11" s="95" customFormat="1" x14ac:dyDescent="0.25">
      <c r="B88" s="108"/>
      <c r="C88" s="108"/>
      <c r="D88" s="108"/>
      <c r="E88" s="108"/>
      <c r="F88" s="108"/>
      <c r="G88" s="108"/>
      <c r="H88" s="108"/>
      <c r="I88" s="108"/>
      <c r="J88" s="108"/>
      <c r="K88" s="108"/>
    </row>
    <row r="89" spans="2:11" s="95" customFormat="1" x14ac:dyDescent="0.25">
      <c r="B89" s="108"/>
      <c r="C89" s="108"/>
      <c r="D89" s="108"/>
      <c r="E89" s="108"/>
      <c r="F89" s="108"/>
      <c r="G89" s="108"/>
      <c r="H89" s="108"/>
      <c r="I89" s="108"/>
      <c r="J89" s="108"/>
      <c r="K89" s="108"/>
    </row>
    <row r="90" spans="2:11" s="95" customFormat="1" x14ac:dyDescent="0.25">
      <c r="B90" s="108"/>
      <c r="C90" s="108"/>
      <c r="D90" s="108"/>
      <c r="E90" s="108"/>
      <c r="F90" s="108"/>
      <c r="G90" s="108"/>
      <c r="H90" s="108"/>
      <c r="I90" s="108"/>
      <c r="J90" s="108"/>
      <c r="K90" s="108"/>
    </row>
    <row r="91" spans="2:11" s="95" customFormat="1" x14ac:dyDescent="0.25">
      <c r="B91" s="108"/>
      <c r="C91" s="108"/>
      <c r="D91" s="108"/>
      <c r="E91" s="108"/>
      <c r="F91" s="108"/>
      <c r="G91" s="108"/>
      <c r="H91" s="108"/>
      <c r="I91" s="108"/>
      <c r="J91" s="108"/>
      <c r="K91" s="108"/>
    </row>
    <row r="92" spans="2:11" s="95" customFormat="1" x14ac:dyDescent="0.25">
      <c r="B92" s="108"/>
      <c r="C92" s="108"/>
      <c r="D92" s="108"/>
      <c r="E92" s="108"/>
      <c r="F92" s="108"/>
      <c r="G92" s="108"/>
      <c r="H92" s="108"/>
      <c r="I92" s="108"/>
      <c r="J92" s="108"/>
      <c r="K92" s="108"/>
    </row>
    <row r="93" spans="2:11" s="95" customFormat="1" x14ac:dyDescent="0.25">
      <c r="B93" s="108"/>
      <c r="C93" s="108"/>
      <c r="D93" s="108"/>
      <c r="E93" s="108"/>
      <c r="F93" s="108"/>
      <c r="G93" s="108"/>
      <c r="H93" s="108"/>
      <c r="I93" s="108"/>
      <c r="J93" s="108"/>
      <c r="K93" s="108"/>
    </row>
    <row r="94" spans="2:11" s="95" customFormat="1" x14ac:dyDescent="0.25">
      <c r="B94" s="108"/>
      <c r="C94" s="108"/>
      <c r="D94" s="108"/>
      <c r="E94" s="108"/>
      <c r="F94" s="108"/>
      <c r="G94" s="108"/>
      <c r="H94" s="108"/>
      <c r="I94" s="108"/>
      <c r="J94" s="108"/>
      <c r="K94" s="108"/>
    </row>
    <row r="95" spans="2:11" s="95" customFormat="1" x14ac:dyDescent="0.25">
      <c r="B95" s="108"/>
      <c r="C95" s="108"/>
      <c r="D95" s="108"/>
      <c r="E95" s="108"/>
      <c r="F95" s="108"/>
      <c r="G95" s="108"/>
      <c r="H95" s="108"/>
      <c r="I95" s="108"/>
      <c r="J95" s="108"/>
      <c r="K95" s="108"/>
    </row>
    <row r="96" spans="2:11" s="95" customFormat="1" x14ac:dyDescent="0.25">
      <c r="B96" s="108"/>
      <c r="C96" s="108"/>
      <c r="D96" s="108"/>
      <c r="E96" s="108"/>
      <c r="F96" s="108"/>
      <c r="G96" s="108"/>
      <c r="H96" s="108"/>
      <c r="I96" s="108"/>
      <c r="J96" s="108"/>
      <c r="K96" s="108"/>
    </row>
    <row r="97" spans="2:11" s="95" customFormat="1" x14ac:dyDescent="0.25">
      <c r="B97" s="108"/>
      <c r="C97" s="108"/>
      <c r="D97" s="108"/>
      <c r="E97" s="108"/>
      <c r="F97" s="108"/>
      <c r="G97" s="108"/>
      <c r="H97" s="108"/>
      <c r="I97" s="108"/>
      <c r="J97" s="108"/>
      <c r="K97" s="108"/>
    </row>
    <row r="98" spans="2:11" s="95" customFormat="1" x14ac:dyDescent="0.25">
      <c r="B98" s="108"/>
      <c r="C98" s="108"/>
      <c r="D98" s="108"/>
      <c r="E98" s="108"/>
      <c r="F98" s="108"/>
      <c r="G98" s="108"/>
      <c r="H98" s="108"/>
      <c r="I98" s="108"/>
      <c r="J98" s="108"/>
      <c r="K98" s="108"/>
    </row>
    <row r="99" spans="2:11" s="95" customFormat="1" x14ac:dyDescent="0.25">
      <c r="B99" s="108"/>
      <c r="C99" s="108"/>
      <c r="D99" s="108"/>
      <c r="E99" s="108"/>
      <c r="F99" s="108"/>
      <c r="G99" s="108"/>
      <c r="H99" s="108"/>
      <c r="I99" s="108"/>
      <c r="J99" s="108"/>
      <c r="K99" s="108"/>
    </row>
    <row r="100" spans="2:11" s="95" customFormat="1" x14ac:dyDescent="0.25">
      <c r="B100" s="108"/>
      <c r="C100" s="108"/>
      <c r="D100" s="108"/>
      <c r="E100" s="108"/>
      <c r="F100" s="108"/>
      <c r="G100" s="108"/>
      <c r="H100" s="108"/>
      <c r="I100" s="108"/>
      <c r="J100" s="108"/>
      <c r="K100" s="108"/>
    </row>
    <row r="101" spans="2:11" s="95" customFormat="1" x14ac:dyDescent="0.25">
      <c r="B101" s="108"/>
      <c r="C101" s="108"/>
      <c r="D101" s="108"/>
      <c r="E101" s="108"/>
      <c r="F101" s="108"/>
      <c r="G101" s="108"/>
      <c r="H101" s="108"/>
      <c r="I101" s="108"/>
      <c r="J101" s="108"/>
      <c r="K101" s="108"/>
    </row>
    <row r="102" spans="2:11" s="95" customFormat="1" x14ac:dyDescent="0.25">
      <c r="B102" s="108"/>
      <c r="C102" s="108"/>
      <c r="D102" s="108"/>
      <c r="E102" s="108"/>
      <c r="F102" s="108"/>
      <c r="G102" s="108"/>
      <c r="H102" s="108"/>
      <c r="I102" s="108"/>
      <c r="J102" s="108"/>
      <c r="K102" s="108"/>
    </row>
    <row r="103" spans="2:11" s="95" customFormat="1" x14ac:dyDescent="0.25">
      <c r="B103" s="108"/>
      <c r="C103" s="108"/>
      <c r="D103" s="108"/>
      <c r="E103" s="108"/>
      <c r="F103" s="108"/>
      <c r="G103" s="108"/>
      <c r="H103" s="108"/>
      <c r="I103" s="108"/>
      <c r="J103" s="108"/>
      <c r="K103" s="108"/>
    </row>
    <row r="104" spans="2:11" s="95" customFormat="1" x14ac:dyDescent="0.25">
      <c r="B104" s="108"/>
      <c r="C104" s="108"/>
      <c r="D104" s="108"/>
      <c r="E104" s="108"/>
      <c r="F104" s="108"/>
      <c r="G104" s="108"/>
      <c r="H104" s="108"/>
      <c r="I104" s="108"/>
      <c r="J104" s="108"/>
      <c r="K104" s="108"/>
    </row>
    <row r="105" spans="2:11" s="95" customFormat="1" x14ac:dyDescent="0.25">
      <c r="B105" s="108"/>
      <c r="C105" s="108"/>
      <c r="D105" s="108"/>
      <c r="E105" s="108"/>
      <c r="F105" s="108"/>
      <c r="G105" s="108"/>
      <c r="H105" s="108"/>
      <c r="I105" s="108"/>
      <c r="J105" s="108"/>
      <c r="K105" s="108"/>
    </row>
    <row r="106" spans="2:11" s="95" customFormat="1" x14ac:dyDescent="0.25">
      <c r="B106" s="108"/>
      <c r="C106" s="108"/>
      <c r="D106" s="108"/>
      <c r="E106" s="108"/>
      <c r="F106" s="108"/>
      <c r="G106" s="108"/>
      <c r="H106" s="108"/>
      <c r="I106" s="108"/>
      <c r="J106" s="108"/>
      <c r="K106" s="108"/>
    </row>
    <row r="107" spans="2:11" s="95" customFormat="1" x14ac:dyDescent="0.25">
      <c r="B107" s="108"/>
      <c r="C107" s="108"/>
      <c r="D107" s="108"/>
      <c r="E107" s="108"/>
      <c r="F107" s="108"/>
      <c r="G107" s="108"/>
      <c r="H107" s="108"/>
      <c r="I107" s="108"/>
      <c r="J107" s="108"/>
      <c r="K107" s="108"/>
    </row>
    <row r="108" spans="2:11" s="95" customFormat="1" x14ac:dyDescent="0.25">
      <c r="B108" s="108"/>
      <c r="C108" s="108"/>
      <c r="D108" s="108"/>
      <c r="E108" s="108"/>
      <c r="F108" s="108"/>
      <c r="G108" s="108"/>
      <c r="H108" s="108"/>
      <c r="I108" s="108"/>
      <c r="J108" s="108"/>
      <c r="K108" s="108"/>
    </row>
    <row r="109" spans="2:11" s="95" customFormat="1" x14ac:dyDescent="0.25">
      <c r="B109" s="108"/>
      <c r="C109" s="108"/>
      <c r="D109" s="108"/>
      <c r="E109" s="108"/>
      <c r="F109" s="108"/>
      <c r="G109" s="108"/>
      <c r="H109" s="108"/>
      <c r="I109" s="108"/>
      <c r="J109" s="108"/>
      <c r="K109" s="108"/>
    </row>
    <row r="110" spans="2:11" s="95" customFormat="1" x14ac:dyDescent="0.25">
      <c r="B110" s="108"/>
      <c r="C110" s="108"/>
      <c r="D110" s="108"/>
      <c r="E110" s="108"/>
      <c r="F110" s="108"/>
      <c r="G110" s="108"/>
      <c r="H110" s="108"/>
      <c r="I110" s="108"/>
      <c r="J110" s="108"/>
      <c r="K110" s="108"/>
    </row>
    <row r="111" spans="2:11" s="95" customFormat="1" x14ac:dyDescent="0.25">
      <c r="B111" s="108"/>
      <c r="C111" s="108"/>
      <c r="D111" s="108"/>
      <c r="E111" s="108"/>
      <c r="F111" s="108"/>
      <c r="G111" s="108"/>
      <c r="H111" s="108"/>
      <c r="I111" s="108"/>
      <c r="J111" s="108"/>
      <c r="K111" s="108"/>
    </row>
    <row r="112" spans="2:11" s="95" customFormat="1" x14ac:dyDescent="0.25">
      <c r="B112" s="108"/>
      <c r="C112" s="108"/>
      <c r="D112" s="108"/>
      <c r="E112" s="108"/>
      <c r="F112" s="108"/>
      <c r="G112" s="108"/>
      <c r="H112" s="108"/>
      <c r="I112" s="108"/>
      <c r="J112" s="108"/>
      <c r="K112" s="108"/>
    </row>
    <row r="113" spans="2:11" s="95" customFormat="1" x14ac:dyDescent="0.25">
      <c r="B113" s="108"/>
      <c r="C113" s="108"/>
      <c r="D113" s="108"/>
      <c r="E113" s="108"/>
      <c r="F113" s="108"/>
      <c r="G113" s="108"/>
      <c r="H113" s="108"/>
      <c r="I113" s="108"/>
      <c r="J113" s="108"/>
      <c r="K113" s="108"/>
    </row>
    <row r="114" spans="2:11" s="95" customFormat="1" x14ac:dyDescent="0.25">
      <c r="B114" s="108"/>
      <c r="C114" s="108"/>
      <c r="D114" s="108"/>
      <c r="E114" s="108"/>
      <c r="F114" s="108"/>
      <c r="G114" s="108"/>
      <c r="H114" s="108"/>
      <c r="I114" s="108"/>
      <c r="J114" s="108"/>
      <c r="K114" s="108"/>
    </row>
    <row r="115" spans="2:11" s="95" customFormat="1" x14ac:dyDescent="0.25">
      <c r="B115" s="108"/>
      <c r="C115" s="108"/>
      <c r="D115" s="108"/>
      <c r="E115" s="108"/>
      <c r="F115" s="108"/>
      <c r="G115" s="108"/>
      <c r="H115" s="108"/>
      <c r="I115" s="108"/>
      <c r="J115" s="108"/>
      <c r="K115" s="108"/>
    </row>
    <row r="116" spans="2:11" s="95" customFormat="1" x14ac:dyDescent="0.25">
      <c r="B116" s="108"/>
      <c r="C116" s="108"/>
      <c r="D116" s="108"/>
      <c r="E116" s="108"/>
      <c r="F116" s="108"/>
      <c r="G116" s="108"/>
      <c r="H116" s="108"/>
      <c r="I116" s="108"/>
      <c r="J116" s="108"/>
      <c r="K116" s="108"/>
    </row>
    <row r="117" spans="2:11" s="95" customFormat="1" x14ac:dyDescent="0.25">
      <c r="B117" s="108"/>
      <c r="C117" s="108"/>
      <c r="D117" s="108"/>
      <c r="E117" s="108"/>
      <c r="F117" s="108"/>
      <c r="G117" s="108"/>
      <c r="H117" s="108"/>
      <c r="I117" s="108"/>
      <c r="J117" s="108"/>
      <c r="K117" s="108"/>
    </row>
    <row r="118" spans="2:11" s="95" customFormat="1" x14ac:dyDescent="0.25">
      <c r="B118" s="108"/>
      <c r="C118" s="108"/>
      <c r="D118" s="108"/>
      <c r="E118" s="108"/>
      <c r="F118" s="108"/>
      <c r="G118" s="108"/>
      <c r="H118" s="108"/>
      <c r="I118" s="108"/>
      <c r="J118" s="108"/>
      <c r="K118" s="108"/>
    </row>
    <row r="119" spans="2:11" s="95" customFormat="1" x14ac:dyDescent="0.25">
      <c r="B119" s="108"/>
      <c r="C119" s="108"/>
      <c r="D119" s="108"/>
      <c r="E119" s="108"/>
      <c r="F119" s="108"/>
      <c r="G119" s="108"/>
      <c r="H119" s="108"/>
      <c r="I119" s="108"/>
      <c r="J119" s="108"/>
      <c r="K119" s="108"/>
    </row>
    <row r="120" spans="2:11" s="95" customFormat="1" x14ac:dyDescent="0.25">
      <c r="B120" s="108"/>
      <c r="C120" s="108"/>
      <c r="D120" s="108"/>
      <c r="E120" s="108"/>
      <c r="F120" s="108"/>
      <c r="G120" s="108"/>
      <c r="H120" s="108"/>
      <c r="I120" s="108"/>
      <c r="J120" s="108"/>
      <c r="K120" s="108"/>
    </row>
    <row r="121" spans="2:11" s="95" customFormat="1" x14ac:dyDescent="0.25">
      <c r="B121" s="108"/>
      <c r="C121" s="108"/>
      <c r="D121" s="108"/>
      <c r="E121" s="108"/>
      <c r="F121" s="108"/>
      <c r="G121" s="108"/>
      <c r="H121" s="108"/>
      <c r="I121" s="108"/>
      <c r="J121" s="108"/>
      <c r="K121" s="108"/>
    </row>
    <row r="122" spans="2:11" s="95" customFormat="1" x14ac:dyDescent="0.25">
      <c r="B122" s="108"/>
      <c r="C122" s="108"/>
      <c r="D122" s="108"/>
      <c r="E122" s="108"/>
      <c r="F122" s="108"/>
      <c r="G122" s="108"/>
      <c r="H122" s="108"/>
      <c r="I122" s="108"/>
      <c r="J122" s="108"/>
      <c r="K122" s="108"/>
    </row>
    <row r="123" spans="2:11" s="95" customFormat="1" x14ac:dyDescent="0.25">
      <c r="B123" s="108"/>
      <c r="C123" s="108"/>
      <c r="D123" s="108"/>
      <c r="E123" s="108"/>
      <c r="F123" s="108"/>
      <c r="G123" s="108"/>
      <c r="H123" s="108"/>
      <c r="I123" s="108"/>
      <c r="J123" s="108"/>
      <c r="K123" s="108"/>
    </row>
    <row r="124" spans="2:11" s="95" customFormat="1" x14ac:dyDescent="0.25">
      <c r="B124" s="108"/>
      <c r="C124" s="108"/>
      <c r="D124" s="108"/>
      <c r="E124" s="108"/>
      <c r="F124" s="108"/>
      <c r="G124" s="108"/>
      <c r="H124" s="108"/>
      <c r="I124" s="108"/>
      <c r="J124" s="108"/>
      <c r="K124" s="108"/>
    </row>
    <row r="125" spans="2:11" s="95" customFormat="1" x14ac:dyDescent="0.25">
      <c r="B125" s="108"/>
      <c r="C125" s="108"/>
      <c r="D125" s="108"/>
      <c r="E125" s="108"/>
      <c r="F125" s="108"/>
      <c r="G125" s="108"/>
      <c r="H125" s="108"/>
      <c r="I125" s="108"/>
      <c r="J125" s="108"/>
      <c r="K125" s="108"/>
    </row>
    <row r="126" spans="2:11" s="95" customFormat="1" x14ac:dyDescent="0.25">
      <c r="B126" s="108"/>
      <c r="C126" s="108"/>
      <c r="D126" s="108"/>
      <c r="E126" s="108"/>
      <c r="F126" s="108"/>
      <c r="G126" s="108"/>
      <c r="H126" s="108"/>
      <c r="I126" s="108"/>
      <c r="J126" s="108"/>
      <c r="K126" s="108"/>
    </row>
    <row r="127" spans="2:11" s="95" customFormat="1" x14ac:dyDescent="0.25">
      <c r="B127" s="108"/>
      <c r="C127" s="108"/>
      <c r="D127" s="108"/>
      <c r="E127" s="108"/>
      <c r="F127" s="108"/>
      <c r="G127" s="108"/>
      <c r="H127" s="108"/>
      <c r="I127" s="108"/>
      <c r="J127" s="108"/>
      <c r="K127" s="108"/>
    </row>
    <row r="128" spans="2:11" s="95" customFormat="1" x14ac:dyDescent="0.25">
      <c r="B128" s="108"/>
      <c r="C128" s="108"/>
      <c r="D128" s="108"/>
      <c r="E128" s="108"/>
      <c r="F128" s="108"/>
      <c r="G128" s="108"/>
      <c r="H128" s="108"/>
      <c r="I128" s="108"/>
      <c r="J128" s="108"/>
      <c r="K128" s="108"/>
    </row>
    <row r="129" spans="2:11" s="95" customFormat="1" x14ac:dyDescent="0.25">
      <c r="B129" s="108"/>
      <c r="C129" s="108"/>
      <c r="D129" s="108"/>
      <c r="E129" s="108"/>
      <c r="F129" s="108"/>
      <c r="G129" s="108"/>
      <c r="H129" s="108"/>
      <c r="I129" s="108"/>
      <c r="J129" s="108"/>
      <c r="K129" s="108"/>
    </row>
    <row r="130" spans="2:11" s="95" customFormat="1" x14ac:dyDescent="0.25">
      <c r="B130" s="108"/>
      <c r="C130" s="108"/>
      <c r="D130" s="108"/>
      <c r="E130" s="108"/>
      <c r="F130" s="108"/>
      <c r="G130" s="108"/>
      <c r="H130" s="108"/>
      <c r="I130" s="108"/>
      <c r="J130" s="108"/>
      <c r="K130" s="108"/>
    </row>
    <row r="131" spans="2:11" s="95" customFormat="1" x14ac:dyDescent="0.25">
      <c r="B131" s="108"/>
      <c r="C131" s="108"/>
      <c r="D131" s="108"/>
      <c r="E131" s="108"/>
      <c r="F131" s="108"/>
      <c r="G131" s="108"/>
      <c r="H131" s="108"/>
      <c r="I131" s="108"/>
      <c r="J131" s="108"/>
      <c r="K131" s="108"/>
    </row>
    <row r="132" spans="2:11" s="95" customFormat="1" x14ac:dyDescent="0.25">
      <c r="B132" s="108"/>
      <c r="C132" s="108"/>
      <c r="D132" s="108"/>
      <c r="E132" s="108"/>
      <c r="F132" s="108"/>
      <c r="G132" s="108"/>
      <c r="H132" s="108"/>
      <c r="I132" s="108"/>
      <c r="J132" s="108"/>
      <c r="K132" s="108"/>
    </row>
    <row r="133" spans="2:11" s="95" customFormat="1" x14ac:dyDescent="0.25">
      <c r="B133" s="108"/>
      <c r="C133" s="108"/>
      <c r="D133" s="108"/>
      <c r="E133" s="108"/>
      <c r="F133" s="108"/>
      <c r="G133" s="108"/>
      <c r="H133" s="108"/>
      <c r="I133" s="108"/>
      <c r="J133" s="108"/>
      <c r="K133" s="108"/>
    </row>
    <row r="134" spans="2:11" s="95" customFormat="1" x14ac:dyDescent="0.25">
      <c r="B134" s="108"/>
      <c r="C134" s="108"/>
      <c r="D134" s="108"/>
      <c r="E134" s="108"/>
      <c r="F134" s="108"/>
      <c r="G134" s="108"/>
      <c r="H134" s="108"/>
      <c r="I134" s="108"/>
      <c r="J134" s="108"/>
      <c r="K134" s="108"/>
    </row>
    <row r="135" spans="2:11" s="95" customFormat="1" x14ac:dyDescent="0.25">
      <c r="B135" s="108"/>
      <c r="C135" s="108"/>
      <c r="D135" s="108"/>
      <c r="E135" s="108"/>
      <c r="F135" s="108"/>
      <c r="G135" s="108"/>
      <c r="H135" s="108"/>
      <c r="I135" s="108"/>
      <c r="J135" s="108"/>
      <c r="K135" s="108"/>
    </row>
    <row r="136" spans="2:11" s="95" customFormat="1" x14ac:dyDescent="0.25">
      <c r="B136" s="108"/>
      <c r="C136" s="108"/>
      <c r="D136" s="108"/>
      <c r="E136" s="108"/>
      <c r="F136" s="108"/>
      <c r="G136" s="108"/>
      <c r="H136" s="108"/>
      <c r="I136" s="108"/>
      <c r="J136" s="108"/>
      <c r="K136" s="108"/>
    </row>
    <row r="137" spans="2:11" s="95" customFormat="1" x14ac:dyDescent="0.25">
      <c r="B137" s="108"/>
      <c r="C137" s="108"/>
      <c r="D137" s="108"/>
      <c r="E137" s="108"/>
      <c r="F137" s="108"/>
      <c r="G137" s="108"/>
      <c r="H137" s="108"/>
      <c r="I137" s="108"/>
      <c r="J137" s="108"/>
      <c r="K137" s="108"/>
    </row>
    <row r="138" spans="2:11" s="95" customFormat="1" x14ac:dyDescent="0.25">
      <c r="B138" s="108"/>
      <c r="C138" s="108"/>
      <c r="D138" s="108"/>
      <c r="E138" s="108"/>
      <c r="F138" s="108"/>
      <c r="G138" s="108"/>
      <c r="H138" s="108"/>
      <c r="I138" s="108"/>
      <c r="J138" s="108"/>
      <c r="K138" s="108"/>
    </row>
    <row r="139" spans="2:11" s="95" customFormat="1" x14ac:dyDescent="0.25">
      <c r="B139" s="108"/>
      <c r="C139" s="108"/>
      <c r="D139" s="108"/>
      <c r="E139" s="108"/>
      <c r="F139" s="108"/>
      <c r="G139" s="108"/>
      <c r="H139" s="108"/>
      <c r="I139" s="108"/>
      <c r="J139" s="108"/>
      <c r="K139" s="108"/>
    </row>
    <row r="140" spans="2:11" s="95" customFormat="1" x14ac:dyDescent="0.25">
      <c r="B140" s="108"/>
      <c r="C140" s="108"/>
      <c r="D140" s="108"/>
      <c r="E140" s="108"/>
      <c r="F140" s="108"/>
      <c r="G140" s="108"/>
      <c r="H140" s="108"/>
      <c r="I140" s="108"/>
      <c r="J140" s="108"/>
      <c r="K140" s="108"/>
    </row>
    <row r="141" spans="2:11" s="95" customFormat="1" x14ac:dyDescent="0.25">
      <c r="B141" s="108"/>
      <c r="C141" s="108"/>
      <c r="D141" s="108"/>
      <c r="E141" s="108"/>
      <c r="F141" s="108"/>
      <c r="G141" s="108"/>
      <c r="H141" s="108"/>
      <c r="I141" s="108"/>
      <c r="J141" s="108"/>
      <c r="K141" s="108"/>
    </row>
    <row r="142" spans="2:11" s="95" customFormat="1" x14ac:dyDescent="0.25">
      <c r="B142" s="108"/>
      <c r="C142" s="108"/>
      <c r="D142" s="108"/>
      <c r="E142" s="108"/>
      <c r="F142" s="108"/>
      <c r="G142" s="108"/>
      <c r="H142" s="108"/>
      <c r="I142" s="108"/>
      <c r="J142" s="108"/>
      <c r="K142" s="108"/>
    </row>
    <row r="143" spans="2:11" s="95" customFormat="1" x14ac:dyDescent="0.25">
      <c r="B143" s="108"/>
      <c r="C143" s="108"/>
      <c r="D143" s="108"/>
      <c r="E143" s="108"/>
      <c r="F143" s="108"/>
      <c r="G143" s="108"/>
      <c r="H143" s="108"/>
      <c r="I143" s="108"/>
      <c r="J143" s="108"/>
      <c r="K143" s="108"/>
    </row>
    <row r="144" spans="2:11" s="95" customFormat="1" x14ac:dyDescent="0.25">
      <c r="B144" s="108"/>
      <c r="C144" s="108"/>
      <c r="D144" s="108"/>
      <c r="E144" s="108"/>
      <c r="F144" s="108"/>
      <c r="G144" s="108"/>
      <c r="H144" s="108"/>
      <c r="I144" s="108"/>
      <c r="J144" s="108"/>
      <c r="K144" s="108"/>
    </row>
    <row r="145" spans="2:11" s="95" customFormat="1" x14ac:dyDescent="0.25">
      <c r="B145" s="108"/>
      <c r="C145" s="108"/>
      <c r="D145" s="108"/>
      <c r="E145" s="108"/>
      <c r="F145" s="108"/>
      <c r="G145" s="108"/>
      <c r="H145" s="108"/>
      <c r="I145" s="108"/>
      <c r="J145" s="108"/>
      <c r="K145" s="108"/>
    </row>
    <row r="146" spans="2:11" s="95" customFormat="1" x14ac:dyDescent="0.25">
      <c r="B146" s="108"/>
      <c r="C146" s="108"/>
      <c r="D146" s="108"/>
      <c r="E146" s="108"/>
      <c r="F146" s="108"/>
      <c r="G146" s="108"/>
      <c r="H146" s="108"/>
      <c r="I146" s="108"/>
      <c r="J146" s="108"/>
      <c r="K146" s="108"/>
    </row>
    <row r="147" spans="2:11" s="95" customFormat="1" x14ac:dyDescent="0.25">
      <c r="B147" s="108"/>
      <c r="C147" s="108"/>
      <c r="D147" s="108"/>
      <c r="E147" s="108"/>
      <c r="F147" s="108"/>
      <c r="G147" s="108"/>
      <c r="H147" s="108"/>
      <c r="I147" s="108"/>
      <c r="J147" s="108"/>
      <c r="K147" s="108"/>
    </row>
    <row r="148" spans="2:11" s="95" customFormat="1" x14ac:dyDescent="0.25">
      <c r="B148" s="108"/>
      <c r="C148" s="108"/>
      <c r="D148" s="108"/>
      <c r="E148" s="108"/>
      <c r="F148" s="108"/>
      <c r="G148" s="108"/>
      <c r="H148" s="108"/>
      <c r="I148" s="108"/>
      <c r="J148" s="108"/>
      <c r="K148" s="108"/>
    </row>
    <row r="149" spans="2:11" s="95" customFormat="1" x14ac:dyDescent="0.25">
      <c r="B149" s="108"/>
      <c r="C149" s="108"/>
      <c r="D149" s="108"/>
      <c r="E149" s="108"/>
      <c r="F149" s="108"/>
      <c r="G149" s="108"/>
      <c r="H149" s="108"/>
      <c r="I149" s="108"/>
      <c r="J149" s="108"/>
      <c r="K149" s="108"/>
    </row>
    <row r="150" spans="2:11" s="95" customFormat="1" x14ac:dyDescent="0.25">
      <c r="B150" s="108"/>
      <c r="C150" s="108"/>
      <c r="D150" s="108"/>
      <c r="E150" s="108"/>
      <c r="F150" s="108"/>
      <c r="G150" s="108"/>
      <c r="H150" s="108"/>
      <c r="I150" s="108"/>
      <c r="J150" s="108"/>
      <c r="K150" s="108"/>
    </row>
    <row r="151" spans="2:11" s="95" customFormat="1" x14ac:dyDescent="0.25">
      <c r="B151" s="108"/>
      <c r="C151" s="108"/>
      <c r="D151" s="108"/>
      <c r="E151" s="108"/>
      <c r="F151" s="108"/>
      <c r="G151" s="108"/>
      <c r="H151" s="108"/>
      <c r="I151" s="108"/>
      <c r="J151" s="108"/>
      <c r="K151" s="108"/>
    </row>
    <row r="152" spans="2:11" s="95" customFormat="1" x14ac:dyDescent="0.25">
      <c r="B152" s="108"/>
      <c r="C152" s="108"/>
      <c r="D152" s="108"/>
      <c r="E152" s="108"/>
      <c r="F152" s="108"/>
      <c r="G152" s="108"/>
      <c r="H152" s="108"/>
      <c r="I152" s="108"/>
      <c r="J152" s="108"/>
      <c r="K152" s="108"/>
    </row>
    <row r="153" spans="2:11" s="95" customFormat="1" x14ac:dyDescent="0.25">
      <c r="B153" s="108"/>
      <c r="C153" s="108"/>
      <c r="D153" s="108"/>
      <c r="E153" s="108"/>
      <c r="F153" s="108"/>
      <c r="G153" s="108"/>
      <c r="H153" s="108"/>
      <c r="I153" s="108"/>
      <c r="J153" s="108"/>
      <c r="K153" s="108"/>
    </row>
    <row r="154" spans="2:11" s="95" customFormat="1" x14ac:dyDescent="0.25">
      <c r="B154" s="108"/>
      <c r="C154" s="108"/>
      <c r="D154" s="108"/>
      <c r="E154" s="108"/>
      <c r="F154" s="108"/>
      <c r="G154" s="108"/>
      <c r="H154" s="108"/>
      <c r="I154" s="108"/>
      <c r="J154" s="108"/>
      <c r="K154" s="108"/>
    </row>
    <row r="155" spans="2:11" s="95" customFormat="1" x14ac:dyDescent="0.25">
      <c r="B155" s="108"/>
      <c r="C155" s="108"/>
      <c r="D155" s="108"/>
      <c r="E155" s="108"/>
      <c r="F155" s="108"/>
      <c r="G155" s="108"/>
      <c r="H155" s="108"/>
      <c r="I155" s="108"/>
      <c r="J155" s="108"/>
      <c r="K155" s="108"/>
    </row>
    <row r="156" spans="2:11" s="95" customFormat="1" x14ac:dyDescent="0.25">
      <c r="B156" s="108"/>
      <c r="C156" s="108"/>
      <c r="D156" s="108"/>
      <c r="E156" s="108"/>
      <c r="F156" s="108"/>
      <c r="G156" s="108"/>
      <c r="H156" s="108"/>
      <c r="I156" s="108"/>
      <c r="J156" s="108"/>
      <c r="K156" s="108"/>
    </row>
    <row r="157" spans="2:11" s="95" customFormat="1" x14ac:dyDescent="0.25">
      <c r="B157" s="108"/>
      <c r="C157" s="108"/>
      <c r="D157" s="108"/>
      <c r="E157" s="108"/>
      <c r="F157" s="108"/>
      <c r="G157" s="108"/>
      <c r="H157" s="108"/>
      <c r="I157" s="108"/>
      <c r="J157" s="108"/>
      <c r="K157" s="108"/>
    </row>
    <row r="158" spans="2:11" s="95" customFormat="1" x14ac:dyDescent="0.25">
      <c r="B158" s="108"/>
      <c r="C158" s="108"/>
      <c r="D158" s="108"/>
      <c r="E158" s="108"/>
      <c r="F158" s="108"/>
      <c r="G158" s="108"/>
      <c r="H158" s="108"/>
      <c r="I158" s="108"/>
      <c r="J158" s="108"/>
      <c r="K158" s="108"/>
    </row>
    <row r="159" spans="2:11" s="95" customFormat="1" x14ac:dyDescent="0.25">
      <c r="B159" s="108"/>
      <c r="C159" s="108"/>
      <c r="D159" s="108"/>
      <c r="E159" s="108"/>
      <c r="F159" s="108"/>
      <c r="G159" s="108"/>
      <c r="H159" s="108"/>
      <c r="I159" s="108"/>
      <c r="J159" s="108"/>
      <c r="K159" s="108"/>
    </row>
    <row r="160" spans="2:11" s="95" customFormat="1" x14ac:dyDescent="0.25">
      <c r="B160" s="108"/>
      <c r="C160" s="108"/>
      <c r="D160" s="108"/>
      <c r="E160" s="108"/>
      <c r="F160" s="108"/>
      <c r="G160" s="108"/>
      <c r="H160" s="108"/>
      <c r="I160" s="108"/>
      <c r="J160" s="108"/>
      <c r="K160" s="108"/>
    </row>
    <row r="161" spans="2:11" s="95" customFormat="1" x14ac:dyDescent="0.25">
      <c r="B161" s="108"/>
      <c r="C161" s="108"/>
      <c r="D161" s="108"/>
      <c r="E161" s="108"/>
      <c r="F161" s="108"/>
      <c r="G161" s="108"/>
      <c r="H161" s="108"/>
      <c r="I161" s="108"/>
      <c r="J161" s="108"/>
      <c r="K161" s="108"/>
    </row>
    <row r="162" spans="2:11" s="95" customFormat="1" x14ac:dyDescent="0.25">
      <c r="B162" s="108"/>
      <c r="C162" s="108"/>
      <c r="D162" s="108"/>
      <c r="E162" s="108"/>
      <c r="F162" s="108"/>
      <c r="G162" s="108"/>
      <c r="H162" s="108"/>
      <c r="I162" s="108"/>
      <c r="J162" s="108"/>
      <c r="K162" s="108"/>
    </row>
    <row r="163" spans="2:11" s="95" customFormat="1" x14ac:dyDescent="0.25">
      <c r="B163" s="108"/>
      <c r="C163" s="108"/>
      <c r="D163" s="108"/>
      <c r="E163" s="108"/>
      <c r="F163" s="108"/>
      <c r="G163" s="108"/>
      <c r="H163" s="108"/>
      <c r="I163" s="108"/>
      <c r="J163" s="108"/>
      <c r="K163" s="108"/>
    </row>
    <row r="164" spans="2:11" s="95" customFormat="1" x14ac:dyDescent="0.25">
      <c r="B164" s="108"/>
      <c r="C164" s="108"/>
      <c r="D164" s="108"/>
      <c r="E164" s="108"/>
      <c r="F164" s="108"/>
      <c r="G164" s="108"/>
      <c r="H164" s="108"/>
      <c r="I164" s="108"/>
      <c r="J164" s="108"/>
      <c r="K164" s="108"/>
    </row>
    <row r="165" spans="2:11" s="95" customFormat="1" x14ac:dyDescent="0.25">
      <c r="B165" s="108"/>
      <c r="C165" s="108"/>
      <c r="D165" s="108"/>
      <c r="E165" s="108"/>
      <c r="F165" s="108"/>
      <c r="G165" s="108"/>
      <c r="H165" s="108"/>
      <c r="I165" s="108"/>
      <c r="J165" s="108"/>
      <c r="K165" s="108"/>
    </row>
    <row r="166" spans="2:11" s="95" customFormat="1" x14ac:dyDescent="0.25">
      <c r="B166" s="108"/>
      <c r="C166" s="108"/>
      <c r="D166" s="108"/>
      <c r="E166" s="108"/>
      <c r="F166" s="108"/>
      <c r="G166" s="108"/>
      <c r="H166" s="108"/>
      <c r="I166" s="108"/>
      <c r="J166" s="108"/>
      <c r="K166" s="108"/>
    </row>
    <row r="167" spans="2:11" s="95" customFormat="1" x14ac:dyDescent="0.25">
      <c r="B167" s="108"/>
      <c r="C167" s="108"/>
      <c r="D167" s="108"/>
      <c r="E167" s="108"/>
      <c r="F167" s="108"/>
      <c r="G167" s="108"/>
      <c r="H167" s="108"/>
      <c r="I167" s="108"/>
      <c r="J167" s="108"/>
      <c r="K167" s="108"/>
    </row>
    <row r="168" spans="2:11" s="95" customFormat="1" x14ac:dyDescent="0.25">
      <c r="B168" s="108"/>
      <c r="C168" s="108"/>
      <c r="D168" s="108"/>
      <c r="E168" s="108"/>
      <c r="F168" s="108"/>
      <c r="G168" s="108"/>
      <c r="H168" s="108"/>
      <c r="I168" s="108"/>
      <c r="J168" s="108"/>
      <c r="K168" s="108"/>
    </row>
    <row r="169" spans="2:11" s="95" customFormat="1" x14ac:dyDescent="0.25">
      <c r="B169" s="108"/>
      <c r="C169" s="108"/>
      <c r="D169" s="108"/>
      <c r="E169" s="108"/>
      <c r="F169" s="108"/>
      <c r="G169" s="108"/>
      <c r="H169" s="108"/>
      <c r="I169" s="108"/>
      <c r="J169" s="108"/>
      <c r="K169" s="108"/>
    </row>
    <row r="170" spans="2:11" s="95" customFormat="1" x14ac:dyDescent="0.25">
      <c r="B170" s="108"/>
      <c r="C170" s="108"/>
      <c r="D170" s="108"/>
      <c r="E170" s="108"/>
      <c r="F170" s="108"/>
      <c r="G170" s="108"/>
      <c r="H170" s="108"/>
      <c r="I170" s="108"/>
      <c r="J170" s="108"/>
      <c r="K170" s="108"/>
    </row>
    <row r="171" spans="2:11" s="95" customFormat="1" x14ac:dyDescent="0.25">
      <c r="B171" s="108"/>
      <c r="C171" s="108"/>
      <c r="D171" s="108"/>
      <c r="E171" s="108"/>
      <c r="F171" s="108"/>
      <c r="G171" s="108"/>
      <c r="H171" s="108"/>
      <c r="I171" s="108"/>
      <c r="J171" s="108"/>
      <c r="K171" s="108"/>
    </row>
    <row r="172" spans="2:11" s="95" customFormat="1" x14ac:dyDescent="0.25">
      <c r="B172" s="108"/>
      <c r="C172" s="108"/>
      <c r="D172" s="108"/>
      <c r="E172" s="108"/>
      <c r="F172" s="108"/>
      <c r="G172" s="108"/>
      <c r="H172" s="108"/>
      <c r="I172" s="108"/>
      <c r="J172" s="108"/>
      <c r="K172" s="108"/>
    </row>
    <row r="173" spans="2:11" s="95" customFormat="1" x14ac:dyDescent="0.25">
      <c r="B173" s="108"/>
      <c r="C173" s="108"/>
      <c r="D173" s="108"/>
      <c r="E173" s="108"/>
      <c r="F173" s="108"/>
      <c r="G173" s="108"/>
      <c r="H173" s="108"/>
      <c r="I173" s="108"/>
      <c r="J173" s="108"/>
      <c r="K173" s="108"/>
    </row>
    <row r="174" spans="2:11" s="95" customFormat="1" x14ac:dyDescent="0.25">
      <c r="B174" s="108"/>
      <c r="C174" s="108"/>
      <c r="D174" s="108"/>
      <c r="E174" s="108"/>
      <c r="F174" s="108"/>
      <c r="G174" s="108"/>
      <c r="H174" s="108"/>
      <c r="I174" s="108"/>
      <c r="J174" s="108"/>
      <c r="K174" s="108"/>
    </row>
    <row r="175" spans="2:11" s="95" customFormat="1" x14ac:dyDescent="0.25">
      <c r="B175" s="108"/>
      <c r="C175" s="108"/>
      <c r="D175" s="108"/>
      <c r="E175" s="108"/>
      <c r="F175" s="108"/>
      <c r="G175" s="108"/>
      <c r="H175" s="108"/>
      <c r="I175" s="108"/>
      <c r="J175" s="108"/>
      <c r="K175" s="108"/>
    </row>
    <row r="176" spans="2:11" s="95" customFormat="1" x14ac:dyDescent="0.25">
      <c r="B176" s="108"/>
      <c r="C176" s="108"/>
      <c r="D176" s="108"/>
      <c r="E176" s="108"/>
      <c r="F176" s="108"/>
      <c r="G176" s="108"/>
      <c r="H176" s="108"/>
      <c r="I176" s="108"/>
      <c r="J176" s="108"/>
      <c r="K176" s="108"/>
    </row>
    <row r="177" spans="2:11" s="95" customFormat="1" x14ac:dyDescent="0.25">
      <c r="B177" s="108"/>
      <c r="C177" s="108"/>
      <c r="D177" s="108"/>
      <c r="E177" s="108"/>
      <c r="F177" s="108"/>
      <c r="G177" s="108"/>
      <c r="H177" s="108"/>
      <c r="I177" s="108"/>
      <c r="J177" s="108"/>
      <c r="K177" s="108"/>
    </row>
    <row r="178" spans="2:11" s="95" customFormat="1" x14ac:dyDescent="0.25">
      <c r="B178" s="108"/>
      <c r="C178" s="108"/>
      <c r="D178" s="108"/>
      <c r="E178" s="108"/>
      <c r="F178" s="108"/>
      <c r="G178" s="108"/>
      <c r="H178" s="108"/>
      <c r="I178" s="108"/>
      <c r="J178" s="108"/>
      <c r="K178" s="108"/>
    </row>
    <row r="179" spans="2:11" s="95" customFormat="1" x14ac:dyDescent="0.25">
      <c r="B179" s="108"/>
      <c r="C179" s="108"/>
      <c r="D179" s="108"/>
      <c r="E179" s="108"/>
      <c r="F179" s="108"/>
      <c r="G179" s="108"/>
      <c r="H179" s="108"/>
      <c r="I179" s="108"/>
      <c r="J179" s="108"/>
      <c r="K179" s="108"/>
    </row>
    <row r="180" spans="2:11" s="95" customFormat="1" x14ac:dyDescent="0.25">
      <c r="B180" s="108"/>
      <c r="C180" s="108"/>
      <c r="D180" s="108"/>
      <c r="E180" s="108"/>
      <c r="F180" s="108"/>
      <c r="G180" s="108"/>
      <c r="H180" s="108"/>
      <c r="I180" s="108"/>
      <c r="J180" s="108"/>
      <c r="K180" s="108"/>
    </row>
    <row r="181" spans="2:11" s="95" customFormat="1" x14ac:dyDescent="0.25">
      <c r="B181" s="108"/>
      <c r="C181" s="108"/>
      <c r="D181" s="108"/>
      <c r="E181" s="108"/>
      <c r="F181" s="108"/>
      <c r="G181" s="108"/>
      <c r="H181" s="108"/>
      <c r="I181" s="108"/>
      <c r="J181" s="108"/>
      <c r="K181" s="108"/>
    </row>
    <row r="182" spans="2:11" s="95" customFormat="1" x14ac:dyDescent="0.25">
      <c r="B182" s="108"/>
      <c r="C182" s="108"/>
      <c r="D182" s="108"/>
      <c r="E182" s="108"/>
      <c r="F182" s="108"/>
      <c r="G182" s="108"/>
      <c r="H182" s="108"/>
      <c r="I182" s="108"/>
      <c r="J182" s="108"/>
      <c r="K182" s="108"/>
    </row>
    <row r="183" spans="2:11" s="95" customFormat="1" x14ac:dyDescent="0.25">
      <c r="B183" s="108"/>
      <c r="C183" s="108"/>
      <c r="D183" s="108"/>
      <c r="E183" s="108"/>
      <c r="F183" s="108"/>
      <c r="G183" s="108"/>
      <c r="H183" s="108"/>
      <c r="I183" s="108"/>
      <c r="J183" s="108"/>
      <c r="K183" s="108"/>
    </row>
    <row r="184" spans="2:11" s="95" customFormat="1" x14ac:dyDescent="0.25">
      <c r="B184" s="108"/>
      <c r="C184" s="108"/>
      <c r="D184" s="108"/>
      <c r="E184" s="108"/>
      <c r="F184" s="108"/>
      <c r="G184" s="108"/>
      <c r="H184" s="108"/>
      <c r="I184" s="108"/>
      <c r="J184" s="108"/>
      <c r="K184" s="108"/>
    </row>
    <row r="185" spans="2:11" s="95" customFormat="1" x14ac:dyDescent="0.25">
      <c r="B185" s="108"/>
      <c r="C185" s="108"/>
      <c r="D185" s="108"/>
      <c r="E185" s="108"/>
      <c r="F185" s="108"/>
      <c r="G185" s="108"/>
      <c r="H185" s="108"/>
      <c r="I185" s="108"/>
      <c r="J185" s="108"/>
      <c r="K185" s="108"/>
    </row>
    <row r="186" spans="2:11" s="95" customFormat="1" x14ac:dyDescent="0.25">
      <c r="B186" s="108"/>
      <c r="C186" s="108"/>
      <c r="D186" s="108"/>
      <c r="E186" s="108"/>
      <c r="F186" s="108"/>
      <c r="G186" s="108"/>
      <c r="H186" s="108"/>
      <c r="I186" s="108"/>
      <c r="J186" s="108"/>
      <c r="K186" s="108"/>
    </row>
    <row r="187" spans="2:11" s="95" customFormat="1" x14ac:dyDescent="0.25">
      <c r="B187" s="108"/>
      <c r="C187" s="108"/>
      <c r="D187" s="108"/>
      <c r="E187" s="108"/>
      <c r="F187" s="108"/>
      <c r="G187" s="108"/>
      <c r="H187" s="108"/>
      <c r="I187" s="108"/>
      <c r="J187" s="108"/>
      <c r="K187" s="108"/>
    </row>
    <row r="188" spans="2:11" s="95" customFormat="1" x14ac:dyDescent="0.25">
      <c r="B188" s="108"/>
      <c r="C188" s="108"/>
      <c r="D188" s="108"/>
      <c r="E188" s="108"/>
      <c r="F188" s="108"/>
      <c r="G188" s="108"/>
      <c r="H188" s="108"/>
      <c r="I188" s="108"/>
      <c r="J188" s="108"/>
      <c r="K188" s="108"/>
    </row>
    <row r="189" spans="2:11" s="95" customFormat="1" x14ac:dyDescent="0.25">
      <c r="B189" s="108"/>
      <c r="C189" s="108"/>
      <c r="D189" s="108"/>
      <c r="E189" s="108"/>
      <c r="F189" s="108"/>
      <c r="G189" s="108"/>
      <c r="H189" s="108"/>
      <c r="I189" s="108"/>
      <c r="J189" s="108"/>
      <c r="K189" s="108"/>
    </row>
    <row r="190" spans="2:11" s="95" customFormat="1" x14ac:dyDescent="0.25">
      <c r="B190" s="108"/>
      <c r="C190" s="108"/>
      <c r="D190" s="108"/>
      <c r="E190" s="108"/>
      <c r="F190" s="108"/>
      <c r="G190" s="108"/>
      <c r="H190" s="108"/>
      <c r="I190" s="108"/>
      <c r="J190" s="108"/>
      <c r="K190" s="108"/>
    </row>
    <row r="191" spans="2:11" s="95" customFormat="1" x14ac:dyDescent="0.25">
      <c r="B191" s="108"/>
      <c r="C191" s="108"/>
      <c r="D191" s="108"/>
      <c r="E191" s="108"/>
      <c r="F191" s="108"/>
      <c r="G191" s="108"/>
      <c r="H191" s="108"/>
      <c r="I191" s="108"/>
      <c r="J191" s="108"/>
      <c r="K191" s="108"/>
    </row>
    <row r="192" spans="2:11" s="95" customFormat="1" x14ac:dyDescent="0.25">
      <c r="B192" s="108"/>
      <c r="C192" s="108"/>
      <c r="D192" s="108"/>
      <c r="E192" s="108"/>
      <c r="F192" s="108"/>
      <c r="G192" s="108"/>
      <c r="H192" s="108"/>
      <c r="I192" s="108"/>
      <c r="J192" s="108"/>
      <c r="K192" s="108"/>
    </row>
    <row r="193" spans="2:11" s="95" customFormat="1" x14ac:dyDescent="0.25">
      <c r="B193" s="108"/>
      <c r="C193" s="108"/>
      <c r="D193" s="108"/>
      <c r="E193" s="108"/>
      <c r="F193" s="108"/>
      <c r="G193" s="108"/>
      <c r="H193" s="108"/>
      <c r="I193" s="108"/>
      <c r="J193" s="108"/>
      <c r="K193" s="108"/>
    </row>
    <row r="194" spans="2:11" s="95" customFormat="1" x14ac:dyDescent="0.25">
      <c r="B194" s="108"/>
      <c r="C194" s="108"/>
      <c r="D194" s="108"/>
      <c r="E194" s="108"/>
      <c r="F194" s="108"/>
      <c r="G194" s="108"/>
      <c r="H194" s="108"/>
      <c r="I194" s="108"/>
      <c r="J194" s="108"/>
      <c r="K194" s="108"/>
    </row>
    <row r="195" spans="2:11" s="95" customFormat="1" x14ac:dyDescent="0.25">
      <c r="B195" s="108"/>
      <c r="C195" s="108"/>
      <c r="D195" s="108"/>
      <c r="E195" s="108"/>
      <c r="F195" s="108"/>
      <c r="G195" s="108"/>
      <c r="H195" s="108"/>
      <c r="I195" s="108"/>
      <c r="J195" s="108"/>
      <c r="K195" s="108"/>
    </row>
    <row r="196" spans="2:11" s="95" customFormat="1" x14ac:dyDescent="0.25">
      <c r="B196" s="108"/>
      <c r="C196" s="108"/>
      <c r="D196" s="108"/>
      <c r="E196" s="108"/>
      <c r="F196" s="108"/>
      <c r="G196" s="108"/>
      <c r="H196" s="108"/>
      <c r="I196" s="108"/>
      <c r="J196" s="108"/>
      <c r="K196" s="108"/>
    </row>
    <row r="197" spans="2:11" s="95" customFormat="1" x14ac:dyDescent="0.25">
      <c r="B197" s="108"/>
      <c r="C197" s="108"/>
      <c r="D197" s="108"/>
      <c r="E197" s="108"/>
      <c r="F197" s="108"/>
      <c r="G197" s="108"/>
      <c r="H197" s="108"/>
      <c r="I197" s="108"/>
      <c r="J197" s="108"/>
      <c r="K197" s="108"/>
    </row>
    <row r="198" spans="2:11" s="95" customFormat="1" x14ac:dyDescent="0.25">
      <c r="B198" s="108"/>
      <c r="C198" s="108"/>
      <c r="D198" s="108"/>
      <c r="E198" s="108"/>
      <c r="F198" s="108"/>
      <c r="G198" s="108"/>
      <c r="H198" s="108"/>
      <c r="I198" s="108"/>
      <c r="J198" s="108"/>
      <c r="K198" s="108"/>
    </row>
    <row r="199" spans="2:11" s="95" customFormat="1" x14ac:dyDescent="0.25">
      <c r="B199" s="108"/>
      <c r="C199" s="108"/>
      <c r="D199" s="108"/>
      <c r="E199" s="108"/>
      <c r="F199" s="108"/>
      <c r="G199" s="108"/>
      <c r="H199" s="108"/>
      <c r="I199" s="108"/>
      <c r="J199" s="108"/>
      <c r="K199" s="108"/>
    </row>
    <row r="200" spans="2:11" s="95" customFormat="1" x14ac:dyDescent="0.25">
      <c r="B200" s="108"/>
      <c r="C200" s="108"/>
      <c r="D200" s="108"/>
      <c r="E200" s="108"/>
      <c r="F200" s="108"/>
      <c r="G200" s="108"/>
      <c r="H200" s="108"/>
      <c r="I200" s="108"/>
      <c r="J200" s="108"/>
      <c r="K200" s="108"/>
    </row>
    <row r="201" spans="2:11" s="95" customFormat="1" x14ac:dyDescent="0.25">
      <c r="B201" s="108"/>
      <c r="C201" s="108"/>
      <c r="D201" s="108"/>
      <c r="E201" s="108"/>
      <c r="F201" s="108"/>
      <c r="G201" s="108"/>
      <c r="H201" s="108"/>
      <c r="I201" s="108"/>
      <c r="J201" s="108"/>
      <c r="K201" s="108"/>
    </row>
    <row r="202" spans="2:11" s="95" customFormat="1" x14ac:dyDescent="0.25">
      <c r="B202" s="108"/>
      <c r="C202" s="108"/>
      <c r="D202" s="108"/>
      <c r="E202" s="108"/>
      <c r="F202" s="108"/>
      <c r="G202" s="108"/>
      <c r="H202" s="108"/>
      <c r="I202" s="108"/>
      <c r="J202" s="108"/>
      <c r="K202" s="108"/>
    </row>
    <row r="203" spans="2:11" s="95" customFormat="1" x14ac:dyDescent="0.25">
      <c r="B203" s="108"/>
      <c r="C203" s="108"/>
      <c r="D203" s="108"/>
      <c r="E203" s="108"/>
      <c r="F203" s="108"/>
      <c r="G203" s="108"/>
      <c r="H203" s="108"/>
      <c r="I203" s="108"/>
      <c r="J203" s="108"/>
      <c r="K203" s="108"/>
    </row>
    <row r="204" spans="2:11" s="95" customFormat="1" x14ac:dyDescent="0.25">
      <c r="B204" s="108"/>
      <c r="C204" s="108"/>
      <c r="D204" s="108"/>
      <c r="E204" s="108"/>
      <c r="F204" s="108"/>
      <c r="G204" s="108"/>
      <c r="H204" s="108"/>
      <c r="I204" s="108"/>
      <c r="J204" s="108"/>
      <c r="K204" s="108"/>
    </row>
    <row r="205" spans="2:11" s="95" customFormat="1" x14ac:dyDescent="0.25">
      <c r="B205" s="108"/>
      <c r="C205" s="108"/>
      <c r="D205" s="108"/>
      <c r="E205" s="108"/>
      <c r="F205" s="108"/>
      <c r="G205" s="108"/>
      <c r="H205" s="108"/>
      <c r="I205" s="108"/>
      <c r="J205" s="108"/>
      <c r="K205" s="108"/>
    </row>
    <row r="206" spans="2:11" s="95" customFormat="1" x14ac:dyDescent="0.25">
      <c r="B206" s="108"/>
      <c r="C206" s="108"/>
      <c r="D206" s="108"/>
      <c r="E206" s="108"/>
      <c r="F206" s="108"/>
      <c r="G206" s="108"/>
      <c r="H206" s="108"/>
      <c r="I206" s="108"/>
      <c r="J206" s="108"/>
      <c r="K206" s="108"/>
    </row>
    <row r="207" spans="2:11" s="95" customFormat="1" x14ac:dyDescent="0.25">
      <c r="B207" s="108"/>
      <c r="C207" s="108"/>
      <c r="D207" s="108"/>
      <c r="E207" s="108"/>
      <c r="F207" s="108"/>
      <c r="G207" s="108"/>
      <c r="H207" s="108"/>
      <c r="I207" s="108"/>
      <c r="J207" s="108"/>
      <c r="K207" s="108"/>
    </row>
    <row r="208" spans="2:11" s="95" customFormat="1" x14ac:dyDescent="0.25">
      <c r="B208" s="108"/>
      <c r="C208" s="108"/>
      <c r="D208" s="108"/>
      <c r="E208" s="108"/>
      <c r="F208" s="108"/>
      <c r="G208" s="108"/>
      <c r="H208" s="108"/>
      <c r="I208" s="108"/>
      <c r="J208" s="108"/>
      <c r="K208" s="108"/>
    </row>
    <row r="209" spans="2:11" s="95" customFormat="1" x14ac:dyDescent="0.25">
      <c r="B209" s="108"/>
      <c r="C209" s="108"/>
      <c r="D209" s="108"/>
      <c r="E209" s="108"/>
      <c r="F209" s="108"/>
      <c r="G209" s="108"/>
      <c r="H209" s="108"/>
      <c r="I209" s="108"/>
      <c r="J209" s="108"/>
      <c r="K209" s="108"/>
    </row>
    <row r="210" spans="2:11" s="95" customFormat="1" x14ac:dyDescent="0.25">
      <c r="B210" s="108"/>
      <c r="C210" s="108"/>
      <c r="D210" s="108"/>
      <c r="E210" s="108"/>
      <c r="F210" s="108"/>
      <c r="G210" s="108"/>
      <c r="H210" s="108"/>
      <c r="I210" s="108"/>
      <c r="J210" s="108"/>
      <c r="K210" s="108"/>
    </row>
    <row r="211" spans="2:11" s="95" customFormat="1" x14ac:dyDescent="0.25">
      <c r="B211" s="108"/>
      <c r="C211" s="108"/>
      <c r="D211" s="108"/>
      <c r="E211" s="108"/>
      <c r="F211" s="108"/>
      <c r="G211" s="108"/>
      <c r="H211" s="108"/>
      <c r="I211" s="108"/>
      <c r="J211" s="108"/>
      <c r="K211" s="108"/>
    </row>
    <row r="212" spans="2:11" s="95" customFormat="1" x14ac:dyDescent="0.25">
      <c r="B212" s="108"/>
      <c r="C212" s="108"/>
      <c r="D212" s="108"/>
      <c r="E212" s="108"/>
      <c r="F212" s="108"/>
      <c r="G212" s="108"/>
      <c r="H212" s="108"/>
      <c r="I212" s="108"/>
      <c r="J212" s="108"/>
      <c r="K212" s="108"/>
    </row>
    <row r="213" spans="2:11" s="95" customFormat="1" x14ac:dyDescent="0.25">
      <c r="B213" s="108"/>
      <c r="C213" s="108"/>
      <c r="D213" s="108"/>
      <c r="E213" s="108"/>
      <c r="F213" s="108"/>
      <c r="G213" s="108"/>
      <c r="H213" s="108"/>
      <c r="I213" s="108"/>
      <c r="J213" s="108"/>
      <c r="K213" s="108"/>
    </row>
    <row r="214" spans="2:11" s="95" customFormat="1" x14ac:dyDescent="0.25">
      <c r="B214" s="108"/>
      <c r="C214" s="108"/>
      <c r="D214" s="108"/>
      <c r="E214" s="108"/>
      <c r="F214" s="108"/>
      <c r="G214" s="108"/>
      <c r="H214" s="108"/>
      <c r="I214" s="108"/>
      <c r="J214" s="108"/>
      <c r="K214" s="108"/>
    </row>
    <row r="215" spans="2:11" s="95" customFormat="1" x14ac:dyDescent="0.25">
      <c r="B215" s="108"/>
      <c r="C215" s="108"/>
      <c r="D215" s="108"/>
      <c r="E215" s="108"/>
      <c r="F215" s="108"/>
      <c r="G215" s="108"/>
      <c r="H215" s="108"/>
      <c r="I215" s="108"/>
      <c r="J215" s="108"/>
      <c r="K215" s="108"/>
    </row>
    <row r="216" spans="2:11" s="95" customFormat="1" x14ac:dyDescent="0.25">
      <c r="B216" s="108"/>
      <c r="C216" s="108"/>
      <c r="D216" s="108"/>
      <c r="E216" s="108"/>
      <c r="F216" s="108"/>
      <c r="G216" s="108"/>
      <c r="H216" s="108"/>
      <c r="I216" s="108"/>
      <c r="J216" s="108"/>
      <c r="K216" s="108"/>
    </row>
    <row r="217" spans="2:11" s="95" customFormat="1" x14ac:dyDescent="0.25">
      <c r="B217" s="108"/>
      <c r="C217" s="108"/>
      <c r="D217" s="108"/>
      <c r="E217" s="108"/>
      <c r="F217" s="108"/>
      <c r="G217" s="108"/>
      <c r="H217" s="108"/>
      <c r="I217" s="108"/>
      <c r="J217" s="108"/>
      <c r="K217" s="108"/>
    </row>
    <row r="218" spans="2:11" s="95" customFormat="1" x14ac:dyDescent="0.25">
      <c r="B218" s="108"/>
      <c r="C218" s="108"/>
      <c r="D218" s="108"/>
      <c r="E218" s="108"/>
      <c r="F218" s="108"/>
      <c r="G218" s="108"/>
      <c r="H218" s="108"/>
      <c r="I218" s="108"/>
      <c r="J218" s="108"/>
      <c r="K218" s="108"/>
    </row>
    <row r="219" spans="2:11" s="95" customFormat="1" x14ac:dyDescent="0.25">
      <c r="B219" s="108"/>
      <c r="C219" s="108"/>
      <c r="D219" s="108"/>
      <c r="E219" s="108"/>
      <c r="F219" s="108"/>
      <c r="G219" s="108"/>
      <c r="H219" s="108"/>
      <c r="I219" s="108"/>
      <c r="J219" s="108"/>
      <c r="K219" s="108"/>
    </row>
    <row r="220" spans="2:11" s="95" customFormat="1" x14ac:dyDescent="0.25">
      <c r="B220" s="108"/>
      <c r="C220" s="108"/>
      <c r="D220" s="108"/>
      <c r="E220" s="108"/>
      <c r="F220" s="108"/>
      <c r="G220" s="108"/>
      <c r="H220" s="108"/>
      <c r="I220" s="108"/>
      <c r="J220" s="108"/>
      <c r="K220" s="108"/>
    </row>
    <row r="221" spans="2:11" s="95" customFormat="1" x14ac:dyDescent="0.25">
      <c r="B221" s="108"/>
      <c r="C221" s="108"/>
      <c r="D221" s="108"/>
      <c r="E221" s="108"/>
      <c r="F221" s="108"/>
      <c r="G221" s="108"/>
      <c r="H221" s="108"/>
      <c r="I221" s="108"/>
      <c r="J221" s="108"/>
      <c r="K221" s="108"/>
    </row>
    <row r="222" spans="2:11" s="95" customFormat="1" x14ac:dyDescent="0.25">
      <c r="B222" s="108"/>
      <c r="C222" s="108"/>
      <c r="D222" s="108"/>
      <c r="E222" s="108"/>
      <c r="F222" s="108"/>
      <c r="G222" s="108"/>
      <c r="H222" s="108"/>
      <c r="I222" s="108"/>
      <c r="J222" s="108"/>
      <c r="K222" s="108"/>
    </row>
    <row r="223" spans="2:11" s="95" customFormat="1" x14ac:dyDescent="0.25">
      <c r="B223" s="108"/>
      <c r="C223" s="108"/>
      <c r="D223" s="108"/>
      <c r="E223" s="108"/>
      <c r="F223" s="108"/>
      <c r="G223" s="108"/>
      <c r="H223" s="108"/>
      <c r="I223" s="108"/>
      <c r="J223" s="108"/>
      <c r="K223" s="108"/>
    </row>
    <row r="224" spans="2:11" s="95" customFormat="1" x14ac:dyDescent="0.25">
      <c r="B224" s="108"/>
      <c r="C224" s="108"/>
      <c r="D224" s="108"/>
      <c r="E224" s="108"/>
      <c r="F224" s="108"/>
      <c r="G224" s="108"/>
      <c r="H224" s="108"/>
      <c r="I224" s="108"/>
      <c r="J224" s="108"/>
      <c r="K224" s="108"/>
    </row>
    <row r="225" spans="2:11" s="95" customFormat="1" x14ac:dyDescent="0.25">
      <c r="B225" s="108"/>
      <c r="C225" s="108"/>
      <c r="D225" s="108"/>
      <c r="E225" s="108"/>
      <c r="F225" s="108"/>
      <c r="G225" s="108"/>
      <c r="H225" s="108"/>
      <c r="I225" s="108"/>
      <c r="J225" s="108"/>
      <c r="K225" s="108"/>
    </row>
    <row r="226" spans="2:11" s="95" customFormat="1" x14ac:dyDescent="0.25">
      <c r="B226" s="108"/>
      <c r="C226" s="108"/>
      <c r="D226" s="108"/>
      <c r="E226" s="108"/>
      <c r="F226" s="108"/>
      <c r="G226" s="108"/>
      <c r="H226" s="108"/>
      <c r="I226" s="108"/>
      <c r="J226" s="108"/>
      <c r="K226" s="108"/>
    </row>
    <row r="227" spans="2:11" s="95" customFormat="1" x14ac:dyDescent="0.25">
      <c r="B227" s="108"/>
      <c r="C227" s="108"/>
      <c r="D227" s="108"/>
      <c r="E227" s="108"/>
      <c r="F227" s="108"/>
      <c r="G227" s="108"/>
      <c r="H227" s="108"/>
      <c r="I227" s="108"/>
      <c r="J227" s="108"/>
      <c r="K227" s="108"/>
    </row>
    <row r="228" spans="2:11" s="95" customFormat="1" x14ac:dyDescent="0.25">
      <c r="B228" s="108"/>
      <c r="C228" s="108"/>
      <c r="D228" s="108"/>
      <c r="E228" s="108"/>
      <c r="F228" s="108"/>
      <c r="G228" s="108"/>
      <c r="H228" s="108"/>
      <c r="I228" s="108"/>
      <c r="J228" s="108"/>
      <c r="K228" s="108"/>
    </row>
    <row r="229" spans="2:11" s="95" customFormat="1" x14ac:dyDescent="0.25">
      <c r="B229" s="108"/>
      <c r="C229" s="108"/>
      <c r="D229" s="108"/>
      <c r="E229" s="108"/>
      <c r="F229" s="108"/>
      <c r="G229" s="108"/>
      <c r="H229" s="108"/>
      <c r="I229" s="108"/>
      <c r="J229" s="108"/>
      <c r="K229" s="108"/>
    </row>
    <row r="230" spans="2:11" s="95" customFormat="1" x14ac:dyDescent="0.25">
      <c r="B230" s="108"/>
      <c r="C230" s="108"/>
      <c r="D230" s="108"/>
      <c r="E230" s="108"/>
      <c r="F230" s="108"/>
      <c r="G230" s="108"/>
      <c r="H230" s="108"/>
      <c r="I230" s="108"/>
      <c r="J230" s="108"/>
      <c r="K230" s="108"/>
    </row>
    <row r="231" spans="2:11" s="95" customFormat="1" x14ac:dyDescent="0.25">
      <c r="B231" s="108"/>
      <c r="C231" s="108"/>
      <c r="D231" s="108"/>
      <c r="E231" s="108"/>
      <c r="F231" s="108"/>
      <c r="G231" s="108"/>
      <c r="H231" s="108"/>
      <c r="I231" s="108"/>
      <c r="J231" s="108"/>
      <c r="K231" s="108"/>
    </row>
    <row r="232" spans="2:11" s="95" customFormat="1" x14ac:dyDescent="0.25">
      <c r="B232" s="108"/>
      <c r="C232" s="108"/>
      <c r="D232" s="108"/>
      <c r="E232" s="108"/>
      <c r="F232" s="108"/>
      <c r="G232" s="108"/>
      <c r="H232" s="108"/>
      <c r="I232" s="108"/>
      <c r="J232" s="108"/>
      <c r="K232" s="108"/>
    </row>
    <row r="233" spans="2:11" s="95" customFormat="1" x14ac:dyDescent="0.25">
      <c r="B233" s="108"/>
      <c r="C233" s="108"/>
      <c r="D233" s="108"/>
      <c r="E233" s="108"/>
      <c r="F233" s="108"/>
      <c r="G233" s="108"/>
      <c r="H233" s="108"/>
      <c r="I233" s="108"/>
      <c r="J233" s="108"/>
      <c r="K233" s="108"/>
    </row>
    <row r="234" spans="2:11" s="95" customFormat="1" x14ac:dyDescent="0.25">
      <c r="B234" s="108"/>
      <c r="C234" s="108"/>
      <c r="D234" s="108"/>
      <c r="E234" s="108"/>
      <c r="F234" s="108"/>
      <c r="G234" s="108"/>
      <c r="H234" s="108"/>
      <c r="I234" s="108"/>
      <c r="J234" s="108"/>
      <c r="K234" s="108"/>
    </row>
    <row r="235" spans="2:11" s="95" customFormat="1" x14ac:dyDescent="0.25">
      <c r="B235" s="108"/>
      <c r="C235" s="108"/>
      <c r="D235" s="108"/>
      <c r="E235" s="108"/>
      <c r="F235" s="108"/>
      <c r="G235" s="108"/>
      <c r="H235" s="108"/>
      <c r="I235" s="108"/>
      <c r="J235" s="108"/>
      <c r="K235" s="108"/>
    </row>
    <row r="236" spans="2:11" s="95" customFormat="1" x14ac:dyDescent="0.25">
      <c r="B236" s="108"/>
      <c r="C236" s="108"/>
      <c r="D236" s="108"/>
      <c r="E236" s="108"/>
      <c r="F236" s="108"/>
      <c r="G236" s="108"/>
      <c r="H236" s="108"/>
      <c r="I236" s="108"/>
      <c r="J236" s="108"/>
      <c r="K236" s="108"/>
    </row>
    <row r="237" spans="2:11" s="95" customFormat="1" x14ac:dyDescent="0.25">
      <c r="B237" s="108"/>
      <c r="C237" s="108"/>
      <c r="D237" s="108"/>
      <c r="E237" s="108"/>
      <c r="F237" s="108"/>
      <c r="G237" s="108"/>
      <c r="H237" s="108"/>
      <c r="I237" s="108"/>
      <c r="J237" s="108"/>
      <c r="K237" s="108"/>
    </row>
    <row r="238" spans="2:11" s="95" customFormat="1" x14ac:dyDescent="0.25">
      <c r="B238" s="108"/>
      <c r="C238" s="108"/>
      <c r="D238" s="108"/>
      <c r="E238" s="108"/>
      <c r="F238" s="108"/>
      <c r="G238" s="108"/>
      <c r="H238" s="108"/>
      <c r="I238" s="108"/>
      <c r="J238" s="108"/>
      <c r="K238" s="108"/>
    </row>
    <row r="239" spans="2:11" s="95" customFormat="1" x14ac:dyDescent="0.25">
      <c r="B239" s="108"/>
      <c r="C239" s="108"/>
      <c r="D239" s="108"/>
      <c r="E239" s="108"/>
      <c r="F239" s="108"/>
      <c r="G239" s="108"/>
      <c r="H239" s="108"/>
      <c r="I239" s="108"/>
      <c r="J239" s="108"/>
      <c r="K239" s="108"/>
    </row>
    <row r="240" spans="2:11" s="95" customFormat="1" x14ac:dyDescent="0.25">
      <c r="B240" s="108"/>
      <c r="C240" s="108"/>
      <c r="D240" s="108"/>
      <c r="E240" s="108"/>
      <c r="F240" s="108"/>
      <c r="G240" s="108"/>
      <c r="H240" s="108"/>
      <c r="I240" s="108"/>
      <c r="J240" s="108"/>
      <c r="K240" s="108"/>
    </row>
    <row r="241" spans="2:11" s="95" customFormat="1" x14ac:dyDescent="0.25">
      <c r="B241" s="108"/>
      <c r="C241" s="108"/>
      <c r="D241" s="108"/>
      <c r="E241" s="108"/>
      <c r="F241" s="108"/>
      <c r="G241" s="108"/>
      <c r="H241" s="108"/>
      <c r="I241" s="108"/>
      <c r="J241" s="108"/>
      <c r="K241" s="108"/>
    </row>
    <row r="242" spans="2:11" s="95" customFormat="1" x14ac:dyDescent="0.25">
      <c r="B242" s="108"/>
      <c r="C242" s="108"/>
      <c r="D242" s="108"/>
      <c r="E242" s="108"/>
      <c r="F242" s="108"/>
      <c r="G242" s="108"/>
      <c r="H242" s="108"/>
      <c r="I242" s="108"/>
      <c r="J242" s="108"/>
      <c r="K242" s="108"/>
    </row>
    <row r="243" spans="2:11" s="95" customFormat="1" x14ac:dyDescent="0.25">
      <c r="B243" s="108"/>
      <c r="C243" s="108"/>
      <c r="D243" s="108"/>
      <c r="E243" s="108"/>
      <c r="F243" s="108"/>
      <c r="G243" s="108"/>
      <c r="H243" s="108"/>
      <c r="I243" s="108"/>
      <c r="J243" s="108"/>
      <c r="K243" s="108"/>
    </row>
  </sheetData>
  <mergeCells count="13">
    <mergeCell ref="B27:C27"/>
    <mergeCell ref="B23:K24"/>
    <mergeCell ref="B8:K8"/>
    <mergeCell ref="B9:K10"/>
    <mergeCell ref="B11:K11"/>
    <mergeCell ref="B12:K12"/>
    <mergeCell ref="B14:K14"/>
    <mergeCell ref="B15:K15"/>
    <mergeCell ref="B16:K16"/>
    <mergeCell ref="B17:K17"/>
    <mergeCell ref="B18:K18"/>
    <mergeCell ref="B19:K19"/>
    <mergeCell ref="B21:K21"/>
  </mergeCells>
  <pageMargins left="0.7" right="0.7" top="0.75" bottom="0.75" header="0.3" footer="0.3"/>
  <pageSetup paperSize="145"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A468A-F59F-4C8F-A26D-687233CC5012}">
  <dimension ref="B1:P253"/>
  <sheetViews>
    <sheetView workbookViewId="0">
      <selection activeCell="N2" sqref="N2"/>
    </sheetView>
  </sheetViews>
  <sheetFormatPr baseColWidth="10" defaultColWidth="11.42578125" defaultRowHeight="15" x14ac:dyDescent="0.25"/>
  <cols>
    <col min="1" max="1" width="2.28515625" customWidth="1"/>
    <col min="2" max="11" width="9.7109375" style="90" customWidth="1"/>
    <col min="12" max="12" width="18.85546875" style="90" customWidth="1"/>
  </cols>
  <sheetData>
    <row r="1" spans="2:16" s="94" customFormat="1" ht="36" x14ac:dyDescent="0.55000000000000004">
      <c r="B1" s="146"/>
      <c r="C1" s="146"/>
      <c r="D1" s="146"/>
      <c r="E1" s="146"/>
      <c r="F1" s="91"/>
      <c r="G1" s="91"/>
      <c r="H1" s="91"/>
      <c r="I1" s="91"/>
      <c r="J1" s="91"/>
      <c r="K1" s="91"/>
      <c r="L1" s="91"/>
    </row>
    <row r="2" spans="2:16" s="94" customFormat="1" ht="36" x14ac:dyDescent="0.55000000000000004">
      <c r="B2" s="146"/>
      <c r="C2" s="146"/>
      <c r="D2" s="146"/>
      <c r="E2" s="146"/>
      <c r="F2" s="91"/>
      <c r="G2" s="91"/>
      <c r="H2" s="91"/>
      <c r="I2" s="91"/>
      <c r="J2" s="91"/>
      <c r="K2" s="91"/>
      <c r="L2" s="91"/>
    </row>
    <row r="3" spans="2:16" s="95" customFormat="1" ht="15.75" thickBot="1" x14ac:dyDescent="0.3">
      <c r="B3" s="92"/>
      <c r="C3" s="91"/>
      <c r="D3" s="91"/>
      <c r="E3" s="91"/>
      <c r="F3" s="91"/>
      <c r="G3" s="91"/>
      <c r="H3" s="91"/>
      <c r="I3" s="91"/>
      <c r="J3" s="91"/>
      <c r="K3" s="91"/>
      <c r="L3" s="91"/>
    </row>
    <row r="4" spans="2:16" s="95" customFormat="1" ht="258.60000000000002" customHeight="1" x14ac:dyDescent="0.25">
      <c r="B4" s="139" t="s">
        <v>108</v>
      </c>
      <c r="C4" s="140"/>
      <c r="D4" s="140"/>
      <c r="E4" s="140"/>
      <c r="F4" s="140"/>
      <c r="G4" s="140"/>
      <c r="H4" s="140"/>
      <c r="I4" s="140"/>
      <c r="J4" s="140"/>
      <c r="K4" s="140"/>
      <c r="L4" s="141"/>
    </row>
    <row r="5" spans="2:16" s="95" customFormat="1" ht="6" customHeight="1" x14ac:dyDescent="0.25">
      <c r="B5" s="120"/>
      <c r="C5" s="91"/>
      <c r="D5" s="91"/>
      <c r="E5" s="91"/>
      <c r="F5" s="91"/>
      <c r="G5" s="91"/>
      <c r="H5" s="91"/>
      <c r="I5" s="91"/>
      <c r="J5" s="91"/>
      <c r="K5" s="91"/>
      <c r="L5" s="121"/>
    </row>
    <row r="6" spans="2:16" s="95" customFormat="1" ht="19.899999999999999" customHeight="1" thickBot="1" x14ac:dyDescent="0.3">
      <c r="B6" s="143" t="s">
        <v>109</v>
      </c>
      <c r="C6" s="144"/>
      <c r="D6" s="144"/>
      <c r="E6" s="144"/>
      <c r="F6" s="144"/>
      <c r="G6" s="144" t="s">
        <v>110</v>
      </c>
      <c r="H6" s="144"/>
      <c r="I6" s="144"/>
      <c r="J6" s="144"/>
      <c r="K6" s="144"/>
      <c r="L6" s="145"/>
      <c r="M6" s="142"/>
      <c r="N6" s="142"/>
      <c r="O6" s="142"/>
      <c r="P6" s="142"/>
    </row>
    <row r="7" spans="2:16" s="95" customFormat="1" ht="16.149999999999999" customHeight="1" thickBot="1" x14ac:dyDescent="0.3">
      <c r="B7" s="91"/>
      <c r="C7" s="91"/>
      <c r="D7" s="91"/>
      <c r="E7" s="91"/>
      <c r="F7" s="91"/>
      <c r="G7" s="91"/>
      <c r="H7" s="91"/>
      <c r="I7" s="91"/>
      <c r="J7" s="91"/>
      <c r="K7" s="91"/>
      <c r="L7" s="91"/>
    </row>
    <row r="8" spans="2:16" s="95" customFormat="1" ht="55.15" customHeight="1" thickBot="1" x14ac:dyDescent="0.3">
      <c r="B8" s="136" t="s">
        <v>111</v>
      </c>
      <c r="C8" s="137"/>
      <c r="D8" s="137"/>
      <c r="E8" s="137"/>
      <c r="F8" s="137"/>
      <c r="G8" s="137"/>
      <c r="H8" s="137"/>
      <c r="I8" s="137"/>
      <c r="J8" s="137"/>
      <c r="K8" s="137"/>
      <c r="L8" s="138"/>
    </row>
    <row r="9" spans="2:16" s="95" customFormat="1" ht="16.149999999999999" customHeight="1" thickBot="1" x14ac:dyDescent="0.3">
      <c r="B9" s="91"/>
      <c r="C9" s="91"/>
      <c r="D9" s="91"/>
      <c r="E9" s="91"/>
      <c r="F9" s="91"/>
      <c r="G9" s="91"/>
      <c r="H9" s="91"/>
      <c r="I9" s="91"/>
      <c r="J9" s="91"/>
      <c r="K9" s="91"/>
      <c r="L9" s="91"/>
    </row>
    <row r="10" spans="2:16" s="95" customFormat="1" ht="55.15" customHeight="1" thickBot="1" x14ac:dyDescent="0.3">
      <c r="B10" s="136" t="s">
        <v>112</v>
      </c>
      <c r="C10" s="137"/>
      <c r="D10" s="137"/>
      <c r="E10" s="137"/>
      <c r="F10" s="137"/>
      <c r="G10" s="137"/>
      <c r="H10" s="137"/>
      <c r="I10" s="137"/>
      <c r="J10" s="137"/>
      <c r="K10" s="137"/>
      <c r="L10" s="138"/>
    </row>
    <row r="11" spans="2:16" s="95" customFormat="1" x14ac:dyDescent="0.25">
      <c r="B11" s="91"/>
      <c r="C11" s="91"/>
      <c r="D11" s="91"/>
      <c r="E11" s="91"/>
      <c r="F11" s="91"/>
      <c r="G11" s="91"/>
      <c r="H11" s="91"/>
      <c r="I11" s="91"/>
      <c r="J11" s="91"/>
      <c r="K11" s="91"/>
      <c r="L11" s="91"/>
    </row>
    <row r="12" spans="2:16" s="95" customFormat="1" x14ac:dyDescent="0.25">
      <c r="B12" s="93"/>
      <c r="C12" s="91"/>
      <c r="D12" s="91"/>
      <c r="E12" s="91"/>
      <c r="F12" s="91"/>
      <c r="G12" s="91"/>
      <c r="H12" s="91"/>
      <c r="I12" s="91"/>
      <c r="J12" s="91"/>
      <c r="K12" s="91"/>
      <c r="L12" s="91"/>
    </row>
    <row r="13" spans="2:16" s="95" customFormat="1" x14ac:dyDescent="0.25">
      <c r="B13" s="126" t="s">
        <v>113</v>
      </c>
      <c r="D13" s="123"/>
      <c r="E13" s="91"/>
      <c r="F13" s="91"/>
      <c r="G13" s="91"/>
      <c r="H13"/>
      <c r="I13" s="91"/>
      <c r="J13" s="91"/>
      <c r="K13" s="91"/>
      <c r="L13" s="91"/>
    </row>
    <row r="14" spans="2:16" s="95" customFormat="1" x14ac:dyDescent="0.25">
      <c r="B14" s="126" t="s">
        <v>114</v>
      </c>
      <c r="E14" s="91"/>
      <c r="F14" s="91"/>
      <c r="G14" s="91"/>
      <c r="H14" s="91"/>
      <c r="I14" s="91"/>
      <c r="J14" s="91"/>
      <c r="K14" s="91"/>
      <c r="L14" s="91"/>
    </row>
    <row r="15" spans="2:16" s="95" customFormat="1" x14ac:dyDescent="0.25">
      <c r="B15" s="92"/>
      <c r="C15" s="91"/>
      <c r="D15" s="91"/>
      <c r="E15" s="91"/>
      <c r="F15" s="91"/>
      <c r="G15" s="91"/>
      <c r="H15" s="91"/>
      <c r="I15" s="91"/>
      <c r="J15" s="91"/>
      <c r="K15" s="91"/>
      <c r="L15" s="91"/>
    </row>
    <row r="16" spans="2:16" s="95" customFormat="1" x14ac:dyDescent="0.25">
      <c r="B16" s="91"/>
      <c r="C16" s="91"/>
      <c r="D16" s="91"/>
      <c r="E16" s="91"/>
      <c r="F16" s="91"/>
      <c r="G16" s="91"/>
      <c r="H16" s="91"/>
      <c r="I16" s="91"/>
      <c r="J16" s="91"/>
      <c r="K16" s="91"/>
      <c r="L16" s="91"/>
    </row>
    <row r="17" spans="2:12" s="95" customFormat="1" x14ac:dyDescent="0.25">
      <c r="B17" s="91"/>
      <c r="C17" s="91"/>
      <c r="D17" s="91"/>
      <c r="E17" s="91"/>
      <c r="F17" s="91"/>
      <c r="G17" s="91"/>
      <c r="H17" s="91"/>
      <c r="I17" s="91"/>
      <c r="J17" s="91"/>
      <c r="K17" s="91"/>
      <c r="L17" s="91"/>
    </row>
    <row r="18" spans="2:12" s="95" customFormat="1" x14ac:dyDescent="0.25">
      <c r="B18" s="91"/>
      <c r="C18" s="91"/>
      <c r="D18" s="91"/>
      <c r="E18" s="91"/>
      <c r="F18" s="91"/>
      <c r="G18" s="91"/>
      <c r="H18" s="91"/>
      <c r="I18" s="91"/>
      <c r="J18" s="91"/>
      <c r="K18" s="91"/>
      <c r="L18" s="91"/>
    </row>
    <row r="19" spans="2:12" s="95" customFormat="1" x14ac:dyDescent="0.25">
      <c r="B19" s="91"/>
      <c r="C19" s="91"/>
      <c r="D19" s="91"/>
      <c r="E19" s="91"/>
      <c r="F19" s="91"/>
      <c r="G19" s="91"/>
      <c r="H19" s="91"/>
      <c r="I19" s="91"/>
      <c r="J19" s="91"/>
      <c r="K19" s="91"/>
      <c r="L19" s="91"/>
    </row>
    <row r="20" spans="2:12" s="95" customFormat="1" x14ac:dyDescent="0.25">
      <c r="B20" s="91"/>
      <c r="C20" s="91"/>
      <c r="D20" s="91"/>
      <c r="E20" s="91"/>
      <c r="F20" s="91"/>
      <c r="G20" s="91"/>
      <c r="H20" s="91"/>
      <c r="I20" s="91"/>
      <c r="J20" s="91"/>
      <c r="K20" s="91"/>
      <c r="L20" s="91"/>
    </row>
    <row r="21" spans="2:12" s="95" customFormat="1" x14ac:dyDescent="0.25">
      <c r="B21" s="91"/>
      <c r="C21" s="91"/>
      <c r="D21" s="91"/>
      <c r="E21" s="91"/>
      <c r="F21" s="91"/>
      <c r="G21" s="91"/>
      <c r="H21" s="91"/>
      <c r="I21" s="91"/>
      <c r="J21" s="91"/>
      <c r="K21" s="91"/>
      <c r="L21" s="91"/>
    </row>
    <row r="22" spans="2:12" s="95" customFormat="1" x14ac:dyDescent="0.25">
      <c r="B22" s="91"/>
      <c r="C22" s="91"/>
      <c r="D22" s="91"/>
      <c r="E22" s="91"/>
      <c r="F22" s="91"/>
      <c r="G22" s="91"/>
      <c r="H22" s="91"/>
      <c r="I22" s="91"/>
      <c r="J22" s="91"/>
      <c r="K22" s="91"/>
      <c r="L22" s="91"/>
    </row>
    <row r="23" spans="2:12" s="95" customFormat="1" x14ac:dyDescent="0.25">
      <c r="B23" s="91"/>
      <c r="C23" s="91"/>
      <c r="D23" s="91"/>
      <c r="E23" s="91"/>
      <c r="F23" s="91"/>
      <c r="G23" s="91"/>
      <c r="H23" s="91"/>
      <c r="I23" s="91"/>
      <c r="J23" s="91"/>
      <c r="K23" s="91"/>
      <c r="L23" s="91"/>
    </row>
    <row r="24" spans="2:12" s="95" customFormat="1" x14ac:dyDescent="0.25">
      <c r="B24" s="91"/>
      <c r="C24" s="91"/>
      <c r="D24" s="91"/>
      <c r="E24" s="91"/>
      <c r="F24" s="91"/>
      <c r="G24" s="91"/>
      <c r="H24" s="91"/>
      <c r="I24" s="91"/>
      <c r="J24" s="91"/>
      <c r="K24" s="91"/>
      <c r="L24" s="91"/>
    </row>
    <row r="25" spans="2:12" s="95" customFormat="1" x14ac:dyDescent="0.25">
      <c r="B25" s="91"/>
      <c r="C25" s="91"/>
      <c r="D25" s="91"/>
      <c r="E25" s="91"/>
      <c r="F25" s="91"/>
      <c r="G25" s="91"/>
      <c r="H25" s="91"/>
      <c r="I25" s="91"/>
      <c r="J25" s="91"/>
      <c r="K25" s="91"/>
      <c r="L25" s="91"/>
    </row>
    <row r="26" spans="2:12" s="95" customFormat="1" x14ac:dyDescent="0.25">
      <c r="B26" s="91"/>
      <c r="C26" s="91"/>
      <c r="D26" s="91"/>
      <c r="E26" s="91"/>
      <c r="F26" s="91"/>
      <c r="G26" s="91"/>
      <c r="H26" s="91"/>
      <c r="I26" s="91"/>
      <c r="J26" s="91"/>
      <c r="K26" s="91"/>
      <c r="L26" s="91"/>
    </row>
    <row r="27" spans="2:12" s="95" customFormat="1" x14ac:dyDescent="0.25">
      <c r="B27" s="91"/>
      <c r="C27" s="91"/>
      <c r="D27" s="91"/>
      <c r="E27" s="91"/>
      <c r="F27" s="91"/>
      <c r="G27" s="91"/>
      <c r="H27" s="91"/>
      <c r="I27" s="91"/>
      <c r="J27" s="91"/>
      <c r="K27" s="91"/>
      <c r="L27" s="91"/>
    </row>
    <row r="28" spans="2:12" s="95" customFormat="1" x14ac:dyDescent="0.25">
      <c r="B28" s="91"/>
      <c r="C28" s="91"/>
      <c r="D28" s="91"/>
      <c r="E28" s="91"/>
      <c r="F28" s="91"/>
      <c r="G28" s="91"/>
      <c r="H28" s="91"/>
      <c r="I28" s="91"/>
      <c r="J28" s="91"/>
      <c r="K28" s="91"/>
      <c r="L28" s="91"/>
    </row>
    <row r="29" spans="2:12" s="95" customFormat="1" x14ac:dyDescent="0.25">
      <c r="B29" s="91"/>
      <c r="C29" s="91"/>
      <c r="D29" s="91"/>
      <c r="E29" s="91"/>
      <c r="F29" s="91"/>
      <c r="G29" s="91"/>
      <c r="H29" s="91"/>
      <c r="I29" s="91"/>
      <c r="J29" s="91"/>
      <c r="K29" s="91"/>
      <c r="L29" s="91"/>
    </row>
    <row r="30" spans="2:12" s="95" customFormat="1" x14ac:dyDescent="0.25">
      <c r="B30" s="91"/>
      <c r="C30" s="91"/>
      <c r="D30" s="91"/>
      <c r="E30" s="91"/>
      <c r="F30" s="91"/>
      <c r="G30" s="91"/>
      <c r="H30" s="91"/>
      <c r="I30" s="91"/>
      <c r="J30" s="91"/>
      <c r="K30" s="91"/>
      <c r="L30" s="91"/>
    </row>
    <row r="31" spans="2:12" s="95" customFormat="1" x14ac:dyDescent="0.25">
      <c r="B31" s="91"/>
      <c r="C31" s="91"/>
      <c r="D31" s="91"/>
      <c r="E31" s="91"/>
      <c r="F31" s="91"/>
      <c r="G31" s="91"/>
      <c r="H31" s="91"/>
      <c r="I31" s="91"/>
      <c r="J31" s="91"/>
      <c r="K31" s="91"/>
      <c r="L31" s="91"/>
    </row>
    <row r="32" spans="2:12" s="95" customFormat="1" x14ac:dyDescent="0.25">
      <c r="B32" s="91"/>
      <c r="C32" s="91"/>
      <c r="D32" s="91"/>
      <c r="E32" s="91"/>
      <c r="F32" s="91"/>
      <c r="G32" s="91"/>
      <c r="H32" s="91"/>
      <c r="I32" s="91"/>
      <c r="J32" s="91"/>
      <c r="K32" s="91"/>
      <c r="L32" s="91"/>
    </row>
    <row r="33" spans="2:12" s="95" customFormat="1" x14ac:dyDescent="0.25">
      <c r="B33" s="91"/>
      <c r="C33" s="91"/>
      <c r="D33" s="91"/>
      <c r="E33" s="91"/>
      <c r="F33" s="91"/>
      <c r="G33" s="91"/>
      <c r="H33" s="91"/>
      <c r="I33" s="91"/>
      <c r="J33" s="91"/>
      <c r="K33" s="91"/>
      <c r="L33" s="91"/>
    </row>
    <row r="34" spans="2:12" s="95" customFormat="1" x14ac:dyDescent="0.25">
      <c r="B34" s="91"/>
      <c r="C34" s="91"/>
      <c r="D34" s="91"/>
      <c r="E34" s="91"/>
      <c r="F34" s="91"/>
      <c r="G34" s="91"/>
      <c r="H34" s="91"/>
      <c r="I34" s="91"/>
      <c r="J34" s="91"/>
      <c r="K34" s="91"/>
      <c r="L34" s="91"/>
    </row>
    <row r="35" spans="2:12" s="95" customFormat="1" x14ac:dyDescent="0.25">
      <c r="B35" s="91"/>
      <c r="C35" s="91"/>
      <c r="D35" s="91"/>
      <c r="E35" s="91"/>
      <c r="F35" s="91"/>
      <c r="G35" s="91"/>
      <c r="H35" s="91"/>
      <c r="I35" s="91"/>
      <c r="J35" s="91"/>
      <c r="K35" s="91"/>
      <c r="L35" s="91"/>
    </row>
    <row r="36" spans="2:12" s="95" customFormat="1" x14ac:dyDescent="0.25">
      <c r="B36" s="91"/>
      <c r="C36" s="91"/>
      <c r="D36" s="91"/>
      <c r="E36" s="91"/>
      <c r="F36" s="91"/>
      <c r="G36" s="91"/>
      <c r="H36" s="91"/>
      <c r="I36" s="91"/>
      <c r="J36" s="91"/>
      <c r="K36" s="91"/>
      <c r="L36" s="91"/>
    </row>
    <row r="37" spans="2:12" s="95" customFormat="1" x14ac:dyDescent="0.25">
      <c r="B37" s="91"/>
      <c r="C37" s="91"/>
      <c r="D37" s="91"/>
      <c r="E37" s="91"/>
      <c r="F37" s="91"/>
      <c r="G37" s="91"/>
      <c r="H37" s="91"/>
      <c r="I37" s="91"/>
      <c r="J37" s="91"/>
      <c r="K37" s="91"/>
      <c r="L37" s="91"/>
    </row>
    <row r="38" spans="2:12" s="95" customFormat="1" x14ac:dyDescent="0.25">
      <c r="B38" s="91"/>
      <c r="C38" s="91"/>
      <c r="D38" s="91"/>
      <c r="E38" s="91"/>
      <c r="F38" s="91"/>
      <c r="G38" s="91"/>
      <c r="H38" s="91"/>
      <c r="I38" s="91"/>
      <c r="J38" s="91"/>
      <c r="K38" s="91"/>
      <c r="L38" s="91"/>
    </row>
    <row r="39" spans="2:12" s="95" customFormat="1" x14ac:dyDescent="0.25">
      <c r="B39" s="91"/>
      <c r="C39" s="91"/>
      <c r="D39" s="91"/>
      <c r="E39" s="91"/>
      <c r="F39" s="91"/>
      <c r="G39" s="91"/>
      <c r="H39" s="91"/>
      <c r="I39" s="91"/>
      <c r="J39" s="91"/>
      <c r="K39" s="91"/>
      <c r="L39" s="91"/>
    </row>
    <row r="40" spans="2:12" s="95" customFormat="1" x14ac:dyDescent="0.25">
      <c r="B40" s="91"/>
      <c r="C40" s="91"/>
      <c r="D40" s="91"/>
      <c r="E40" s="91"/>
      <c r="F40" s="91"/>
      <c r="G40" s="91"/>
      <c r="H40" s="91"/>
      <c r="I40" s="91"/>
      <c r="J40" s="91"/>
      <c r="K40" s="91"/>
      <c r="L40" s="91"/>
    </row>
    <row r="41" spans="2:12" s="95" customFormat="1" x14ac:dyDescent="0.25">
      <c r="B41" s="91"/>
      <c r="C41" s="91"/>
      <c r="D41" s="91"/>
      <c r="E41" s="91"/>
      <c r="F41" s="91"/>
      <c r="G41" s="91"/>
      <c r="H41" s="91"/>
      <c r="I41" s="91"/>
      <c r="J41" s="91"/>
      <c r="K41" s="91"/>
      <c r="L41" s="91"/>
    </row>
    <row r="42" spans="2:12" s="95" customFormat="1" x14ac:dyDescent="0.25">
      <c r="B42" s="91"/>
      <c r="C42" s="91"/>
      <c r="D42" s="91"/>
      <c r="E42" s="91"/>
      <c r="F42" s="91"/>
      <c r="G42" s="91"/>
      <c r="H42" s="91"/>
      <c r="I42" s="91"/>
      <c r="J42" s="91"/>
      <c r="K42" s="91"/>
      <c r="L42" s="91"/>
    </row>
    <row r="43" spans="2:12" s="95" customFormat="1" x14ac:dyDescent="0.25">
      <c r="B43" s="91"/>
      <c r="C43" s="91"/>
      <c r="D43" s="91"/>
      <c r="E43" s="91"/>
      <c r="F43" s="91"/>
      <c r="G43" s="91"/>
      <c r="H43" s="91"/>
      <c r="I43" s="91"/>
      <c r="J43" s="91"/>
      <c r="K43" s="91"/>
      <c r="L43" s="91"/>
    </row>
    <row r="44" spans="2:12" s="95" customFormat="1" x14ac:dyDescent="0.25">
      <c r="B44" s="91"/>
      <c r="C44" s="91"/>
      <c r="D44" s="91"/>
      <c r="E44" s="91"/>
      <c r="F44" s="91"/>
      <c r="G44" s="91"/>
      <c r="H44" s="91"/>
      <c r="I44" s="91"/>
      <c r="J44" s="91"/>
      <c r="K44" s="91"/>
      <c r="L44" s="91"/>
    </row>
    <row r="45" spans="2:12" s="95" customFormat="1" x14ac:dyDescent="0.25">
      <c r="B45" s="91"/>
      <c r="C45" s="91"/>
      <c r="D45" s="91"/>
      <c r="E45" s="91"/>
      <c r="F45" s="91"/>
      <c r="G45" s="91"/>
      <c r="H45" s="91"/>
      <c r="I45" s="91"/>
      <c r="J45" s="91"/>
      <c r="K45" s="91"/>
      <c r="L45" s="91"/>
    </row>
    <row r="46" spans="2:12" s="95" customFormat="1" x14ac:dyDescent="0.25">
      <c r="B46" s="91"/>
      <c r="C46" s="91"/>
      <c r="D46" s="91"/>
      <c r="E46" s="91"/>
      <c r="F46" s="91"/>
      <c r="G46" s="91"/>
      <c r="H46" s="91"/>
      <c r="I46" s="91"/>
      <c r="J46" s="91"/>
      <c r="K46" s="91"/>
      <c r="L46" s="91"/>
    </row>
    <row r="47" spans="2:12" s="95" customFormat="1" x14ac:dyDescent="0.25">
      <c r="B47" s="91"/>
      <c r="C47" s="91"/>
      <c r="D47" s="91"/>
      <c r="E47" s="91"/>
      <c r="F47" s="91"/>
      <c r="G47" s="91"/>
      <c r="H47" s="91"/>
      <c r="I47" s="91"/>
      <c r="J47" s="91"/>
      <c r="K47" s="91"/>
      <c r="L47" s="91"/>
    </row>
    <row r="48" spans="2:12" s="95" customFormat="1" x14ac:dyDescent="0.25">
      <c r="B48" s="91"/>
      <c r="C48" s="91"/>
      <c r="D48" s="91"/>
      <c r="E48" s="91"/>
      <c r="F48" s="91"/>
      <c r="G48" s="91"/>
      <c r="H48" s="91"/>
      <c r="I48" s="91"/>
      <c r="J48" s="91"/>
      <c r="K48" s="91"/>
      <c r="L48" s="91"/>
    </row>
    <row r="49" spans="2:12" s="95" customFormat="1" x14ac:dyDescent="0.25">
      <c r="B49" s="91"/>
      <c r="C49" s="91"/>
      <c r="D49" s="91"/>
      <c r="E49" s="91"/>
      <c r="F49" s="91"/>
      <c r="G49" s="91"/>
      <c r="H49" s="91"/>
      <c r="I49" s="91"/>
      <c r="J49" s="91"/>
      <c r="K49" s="91"/>
      <c r="L49" s="91"/>
    </row>
    <row r="50" spans="2:12" s="95" customFormat="1" x14ac:dyDescent="0.25">
      <c r="B50" s="91"/>
      <c r="C50" s="91"/>
      <c r="D50" s="91"/>
      <c r="E50" s="91"/>
      <c r="F50" s="91"/>
      <c r="G50" s="91"/>
      <c r="H50" s="91"/>
      <c r="I50" s="91"/>
      <c r="J50" s="91"/>
      <c r="K50" s="91"/>
      <c r="L50" s="91"/>
    </row>
    <row r="51" spans="2:12" s="95" customFormat="1" x14ac:dyDescent="0.25">
      <c r="B51" s="91"/>
      <c r="C51" s="91"/>
      <c r="D51" s="91"/>
      <c r="E51" s="91"/>
      <c r="F51" s="91"/>
      <c r="G51" s="91"/>
      <c r="H51" s="91"/>
      <c r="I51" s="91"/>
      <c r="J51" s="91"/>
      <c r="K51" s="91"/>
      <c r="L51" s="91"/>
    </row>
    <row r="52" spans="2:12" s="95" customFormat="1" x14ac:dyDescent="0.25">
      <c r="B52" s="91"/>
      <c r="C52" s="91"/>
      <c r="D52" s="91"/>
      <c r="E52" s="91"/>
      <c r="F52" s="91"/>
      <c r="G52" s="91"/>
      <c r="H52" s="91"/>
      <c r="I52" s="91"/>
      <c r="J52" s="91"/>
      <c r="K52" s="91"/>
      <c r="L52" s="91"/>
    </row>
    <row r="53" spans="2:12" s="95" customFormat="1" x14ac:dyDescent="0.25">
      <c r="B53" s="91"/>
      <c r="C53" s="91"/>
      <c r="D53" s="91"/>
      <c r="E53" s="91"/>
      <c r="F53" s="91"/>
      <c r="G53" s="91"/>
      <c r="H53" s="91"/>
      <c r="I53" s="91"/>
      <c r="J53" s="91"/>
      <c r="K53" s="91"/>
      <c r="L53" s="91"/>
    </row>
    <row r="54" spans="2:12" s="95" customFormat="1" x14ac:dyDescent="0.25">
      <c r="B54" s="91"/>
      <c r="C54" s="91"/>
      <c r="D54" s="91"/>
      <c r="E54" s="91"/>
      <c r="F54" s="91"/>
      <c r="G54" s="91"/>
      <c r="H54" s="91"/>
      <c r="I54" s="91"/>
      <c r="J54" s="91"/>
      <c r="K54" s="91"/>
      <c r="L54" s="91"/>
    </row>
    <row r="55" spans="2:12" s="95" customFormat="1" x14ac:dyDescent="0.25">
      <c r="B55" s="91"/>
      <c r="C55" s="91"/>
      <c r="D55" s="91"/>
      <c r="E55" s="91"/>
      <c r="F55" s="91"/>
      <c r="G55" s="91"/>
      <c r="H55" s="91"/>
      <c r="I55" s="91"/>
      <c r="J55" s="91"/>
      <c r="K55" s="91"/>
      <c r="L55" s="91"/>
    </row>
    <row r="56" spans="2:12" s="95" customFormat="1" x14ac:dyDescent="0.25">
      <c r="B56" s="91"/>
      <c r="C56" s="91"/>
      <c r="D56" s="91"/>
      <c r="E56" s="91"/>
      <c r="F56" s="91"/>
      <c r="G56" s="91"/>
      <c r="H56" s="91"/>
      <c r="I56" s="91"/>
      <c r="J56" s="91"/>
      <c r="K56" s="91"/>
      <c r="L56" s="91"/>
    </row>
    <row r="57" spans="2:12" s="95" customFormat="1" x14ac:dyDescent="0.25">
      <c r="B57" s="91"/>
      <c r="C57" s="91"/>
      <c r="D57" s="91"/>
      <c r="E57" s="91"/>
      <c r="F57" s="91"/>
      <c r="G57" s="91"/>
      <c r="H57" s="91"/>
      <c r="I57" s="91"/>
      <c r="J57" s="91"/>
      <c r="K57" s="91"/>
      <c r="L57" s="91"/>
    </row>
    <row r="58" spans="2:12" s="95" customFormat="1" x14ac:dyDescent="0.25">
      <c r="B58" s="91"/>
      <c r="C58" s="91"/>
      <c r="D58" s="91"/>
      <c r="E58" s="91"/>
      <c r="F58" s="91"/>
      <c r="G58" s="91"/>
      <c r="H58" s="91"/>
      <c r="I58" s="91"/>
      <c r="J58" s="91"/>
      <c r="K58" s="91"/>
      <c r="L58" s="91"/>
    </row>
    <row r="59" spans="2:12" s="95" customFormat="1" x14ac:dyDescent="0.25">
      <c r="B59" s="91"/>
      <c r="C59" s="91"/>
      <c r="D59" s="91"/>
      <c r="E59" s="91"/>
      <c r="F59" s="91"/>
      <c r="G59" s="91"/>
      <c r="H59" s="91"/>
      <c r="I59" s="91"/>
      <c r="J59" s="91"/>
      <c r="K59" s="91"/>
      <c r="L59" s="91"/>
    </row>
    <row r="60" spans="2:12" s="95" customFormat="1" x14ac:dyDescent="0.25">
      <c r="B60" s="91"/>
      <c r="C60" s="91"/>
      <c r="D60" s="91"/>
      <c r="E60" s="91"/>
      <c r="F60" s="91"/>
      <c r="G60" s="91"/>
      <c r="H60" s="91"/>
      <c r="I60" s="91"/>
      <c r="J60" s="91"/>
      <c r="K60" s="91"/>
      <c r="L60" s="91"/>
    </row>
    <row r="61" spans="2:12" s="95" customFormat="1" x14ac:dyDescent="0.25">
      <c r="B61" s="91"/>
      <c r="C61" s="91"/>
      <c r="D61" s="91"/>
      <c r="E61" s="91"/>
      <c r="F61" s="91"/>
      <c r="G61" s="91"/>
      <c r="H61" s="91"/>
      <c r="I61" s="91"/>
      <c r="J61" s="91"/>
      <c r="K61" s="91"/>
      <c r="L61" s="91"/>
    </row>
    <row r="62" spans="2:12" s="95" customFormat="1" x14ac:dyDescent="0.25">
      <c r="B62" s="91"/>
      <c r="C62" s="91"/>
      <c r="D62" s="91"/>
      <c r="E62" s="91"/>
      <c r="F62" s="91"/>
      <c r="G62" s="91"/>
      <c r="H62" s="91"/>
      <c r="I62" s="91"/>
      <c r="J62" s="91"/>
      <c r="K62" s="91"/>
      <c r="L62" s="91"/>
    </row>
    <row r="63" spans="2:12" s="95" customFormat="1" x14ac:dyDescent="0.25">
      <c r="B63" s="91"/>
      <c r="C63" s="91"/>
      <c r="D63" s="91"/>
      <c r="E63" s="91"/>
      <c r="F63" s="91"/>
      <c r="G63" s="91"/>
      <c r="H63" s="91"/>
      <c r="I63" s="91"/>
      <c r="J63" s="91"/>
      <c r="K63" s="91"/>
      <c r="L63" s="91"/>
    </row>
    <row r="64" spans="2:12" s="95" customFormat="1" x14ac:dyDescent="0.25">
      <c r="B64" s="91"/>
      <c r="C64" s="91"/>
      <c r="D64" s="91"/>
      <c r="E64" s="91"/>
      <c r="F64" s="91"/>
      <c r="G64" s="91"/>
      <c r="H64" s="91"/>
      <c r="I64" s="91"/>
      <c r="J64" s="91"/>
      <c r="K64" s="91"/>
      <c r="L64" s="91"/>
    </row>
    <row r="65" spans="2:12" s="95" customFormat="1" x14ac:dyDescent="0.25">
      <c r="B65" s="91"/>
      <c r="C65" s="91"/>
      <c r="D65" s="91"/>
      <c r="E65" s="91"/>
      <c r="F65" s="91"/>
      <c r="G65" s="91"/>
      <c r="H65" s="91"/>
      <c r="I65" s="91"/>
      <c r="J65" s="91"/>
      <c r="K65" s="91"/>
      <c r="L65" s="91"/>
    </row>
    <row r="66" spans="2:12" s="95" customFormat="1" x14ac:dyDescent="0.25">
      <c r="B66" s="91"/>
      <c r="C66" s="91"/>
      <c r="D66" s="91"/>
      <c r="E66" s="91"/>
      <c r="F66" s="91"/>
      <c r="G66" s="91"/>
      <c r="H66" s="91"/>
      <c r="I66" s="91"/>
      <c r="J66" s="91"/>
      <c r="K66" s="91"/>
      <c r="L66" s="91"/>
    </row>
    <row r="67" spans="2:12" s="95" customFormat="1" x14ac:dyDescent="0.25">
      <c r="B67" s="91"/>
      <c r="C67" s="91"/>
      <c r="D67" s="91"/>
      <c r="E67" s="91"/>
      <c r="F67" s="91"/>
      <c r="G67" s="91"/>
      <c r="H67" s="91"/>
      <c r="I67" s="91"/>
      <c r="J67" s="91"/>
      <c r="K67" s="91"/>
      <c r="L67" s="91"/>
    </row>
    <row r="68" spans="2:12" s="95" customFormat="1" x14ac:dyDescent="0.25">
      <c r="B68" s="91"/>
      <c r="C68" s="91"/>
      <c r="D68" s="91"/>
      <c r="E68" s="91"/>
      <c r="F68" s="91"/>
      <c r="G68" s="91"/>
      <c r="H68" s="91"/>
      <c r="I68" s="91"/>
      <c r="J68" s="91"/>
      <c r="K68" s="91"/>
      <c r="L68" s="91"/>
    </row>
    <row r="69" spans="2:12" s="95" customFormat="1" x14ac:dyDescent="0.25">
      <c r="B69" s="91"/>
      <c r="C69" s="91"/>
      <c r="D69" s="91"/>
      <c r="E69" s="91"/>
      <c r="F69" s="91"/>
      <c r="G69" s="91"/>
      <c r="H69" s="91"/>
      <c r="I69" s="91"/>
      <c r="J69" s="91"/>
      <c r="K69" s="91"/>
      <c r="L69" s="91"/>
    </row>
    <row r="70" spans="2:12" s="95" customFormat="1" x14ac:dyDescent="0.25">
      <c r="B70" s="91"/>
      <c r="C70" s="91"/>
      <c r="D70" s="91"/>
      <c r="E70" s="91"/>
      <c r="F70" s="91"/>
      <c r="G70" s="91"/>
      <c r="H70" s="91"/>
      <c r="I70" s="91"/>
      <c r="J70" s="91"/>
      <c r="K70" s="91"/>
      <c r="L70" s="91"/>
    </row>
    <row r="71" spans="2:12" s="95" customFormat="1" x14ac:dyDescent="0.25">
      <c r="B71" s="91"/>
      <c r="C71" s="91"/>
      <c r="D71" s="91"/>
      <c r="E71" s="91"/>
      <c r="F71" s="91"/>
      <c r="G71" s="91"/>
      <c r="H71" s="91"/>
      <c r="I71" s="91"/>
      <c r="J71" s="91"/>
      <c r="K71" s="91"/>
      <c r="L71" s="91"/>
    </row>
    <row r="72" spans="2:12" s="95" customFormat="1" x14ac:dyDescent="0.25">
      <c r="B72" s="91"/>
      <c r="C72" s="91"/>
      <c r="D72" s="91"/>
      <c r="E72" s="91"/>
      <c r="F72" s="91"/>
      <c r="G72" s="91"/>
      <c r="H72" s="91"/>
      <c r="I72" s="91"/>
      <c r="J72" s="91"/>
      <c r="K72" s="91"/>
      <c r="L72" s="91"/>
    </row>
    <row r="73" spans="2:12" s="95" customFormat="1" x14ac:dyDescent="0.25">
      <c r="B73" s="91"/>
      <c r="C73" s="91"/>
      <c r="D73" s="91"/>
      <c r="E73" s="91"/>
      <c r="F73" s="91"/>
      <c r="G73" s="91"/>
      <c r="H73" s="91"/>
      <c r="I73" s="91"/>
      <c r="J73" s="91"/>
      <c r="K73" s="91"/>
      <c r="L73" s="91"/>
    </row>
    <row r="74" spans="2:12" s="95" customFormat="1" x14ac:dyDescent="0.25">
      <c r="B74" s="91"/>
      <c r="C74" s="91"/>
      <c r="D74" s="91"/>
      <c r="E74" s="91"/>
      <c r="F74" s="91"/>
      <c r="G74" s="91"/>
      <c r="H74" s="91"/>
      <c r="I74" s="91"/>
      <c r="J74" s="91"/>
      <c r="K74" s="91"/>
      <c r="L74" s="91"/>
    </row>
    <row r="75" spans="2:12" s="95" customFormat="1" x14ac:dyDescent="0.25">
      <c r="B75" s="91"/>
      <c r="C75" s="91"/>
      <c r="D75" s="91"/>
      <c r="E75" s="91"/>
      <c r="F75" s="91"/>
      <c r="G75" s="91"/>
      <c r="H75" s="91"/>
      <c r="I75" s="91"/>
      <c r="J75" s="91"/>
      <c r="K75" s="91"/>
      <c r="L75" s="91"/>
    </row>
    <row r="76" spans="2:12" s="95" customFormat="1" x14ac:dyDescent="0.25">
      <c r="B76" s="91"/>
      <c r="C76" s="91"/>
      <c r="D76" s="91"/>
      <c r="E76" s="91"/>
      <c r="F76" s="91"/>
      <c r="G76" s="91"/>
      <c r="H76" s="91"/>
      <c r="I76" s="91"/>
      <c r="J76" s="91"/>
      <c r="K76" s="91"/>
      <c r="L76" s="91"/>
    </row>
    <row r="77" spans="2:12" s="95" customFormat="1" x14ac:dyDescent="0.25">
      <c r="B77" s="91"/>
      <c r="C77" s="91"/>
      <c r="D77" s="91"/>
      <c r="E77" s="91"/>
      <c r="F77" s="91"/>
      <c r="G77" s="91"/>
      <c r="H77" s="91"/>
      <c r="I77" s="91"/>
      <c r="J77" s="91"/>
      <c r="K77" s="91"/>
      <c r="L77" s="91"/>
    </row>
    <row r="78" spans="2:12" s="95" customFormat="1" x14ac:dyDescent="0.25">
      <c r="B78" s="91"/>
      <c r="C78" s="91"/>
      <c r="D78" s="91"/>
      <c r="E78" s="91"/>
      <c r="F78" s="91"/>
      <c r="G78" s="91"/>
      <c r="H78" s="91"/>
      <c r="I78" s="91"/>
      <c r="J78" s="91"/>
      <c r="K78" s="91"/>
      <c r="L78" s="91"/>
    </row>
    <row r="79" spans="2:12" s="95" customFormat="1" x14ac:dyDescent="0.25">
      <c r="B79" s="91"/>
      <c r="C79" s="91"/>
      <c r="D79" s="91"/>
      <c r="E79" s="91"/>
      <c r="F79" s="91"/>
      <c r="G79" s="91"/>
      <c r="H79" s="91"/>
      <c r="I79" s="91"/>
      <c r="J79" s="91"/>
      <c r="K79" s="91"/>
      <c r="L79" s="91"/>
    </row>
    <row r="80" spans="2:12" s="95" customFormat="1" x14ac:dyDescent="0.25">
      <c r="B80" s="91"/>
      <c r="C80" s="91"/>
      <c r="D80" s="91"/>
      <c r="E80" s="91"/>
      <c r="F80" s="91"/>
      <c r="G80" s="91"/>
      <c r="H80" s="91"/>
      <c r="I80" s="91"/>
      <c r="J80" s="91"/>
      <c r="K80" s="91"/>
      <c r="L80" s="91"/>
    </row>
    <row r="81" spans="2:12" s="95" customFormat="1" x14ac:dyDescent="0.25">
      <c r="B81" s="91"/>
      <c r="C81" s="91"/>
      <c r="D81" s="91"/>
      <c r="E81" s="91"/>
      <c r="F81" s="91"/>
      <c r="G81" s="91"/>
      <c r="H81" s="91"/>
      <c r="I81" s="91"/>
      <c r="J81" s="91"/>
      <c r="K81" s="91"/>
      <c r="L81" s="91"/>
    </row>
    <row r="82" spans="2:12" s="95" customFormat="1" x14ac:dyDescent="0.25">
      <c r="B82" s="91"/>
      <c r="C82" s="91"/>
      <c r="D82" s="91"/>
      <c r="E82" s="91"/>
      <c r="F82" s="91"/>
      <c r="G82" s="91"/>
      <c r="H82" s="91"/>
      <c r="I82" s="91"/>
      <c r="J82" s="91"/>
      <c r="K82" s="91"/>
      <c r="L82" s="91"/>
    </row>
    <row r="83" spans="2:12" s="95" customFormat="1" x14ac:dyDescent="0.25">
      <c r="B83" s="91"/>
      <c r="C83" s="91"/>
      <c r="D83" s="91"/>
      <c r="E83" s="91"/>
      <c r="F83" s="91"/>
      <c r="G83" s="91"/>
      <c r="H83" s="91"/>
      <c r="I83" s="91"/>
      <c r="J83" s="91"/>
      <c r="K83" s="91"/>
      <c r="L83" s="91"/>
    </row>
    <row r="84" spans="2:12" s="95" customFormat="1" x14ac:dyDescent="0.25">
      <c r="B84" s="91"/>
      <c r="C84" s="91"/>
      <c r="D84" s="91"/>
      <c r="E84" s="91"/>
      <c r="F84" s="91"/>
      <c r="G84" s="91"/>
      <c r="H84" s="91"/>
      <c r="I84" s="91"/>
      <c r="J84" s="91"/>
      <c r="K84" s="91"/>
      <c r="L84" s="91"/>
    </row>
    <row r="85" spans="2:12" s="95" customFormat="1" x14ac:dyDescent="0.25">
      <c r="B85" s="91"/>
      <c r="C85" s="91"/>
      <c r="D85" s="91"/>
      <c r="E85" s="91"/>
      <c r="F85" s="91"/>
      <c r="G85" s="91"/>
      <c r="H85" s="91"/>
      <c r="I85" s="91"/>
      <c r="J85" s="91"/>
      <c r="K85" s="91"/>
      <c r="L85" s="91"/>
    </row>
    <row r="86" spans="2:12" s="95" customFormat="1" x14ac:dyDescent="0.25">
      <c r="B86" s="91"/>
      <c r="C86" s="91"/>
      <c r="D86" s="91"/>
      <c r="E86" s="91"/>
      <c r="F86" s="91"/>
      <c r="G86" s="91"/>
      <c r="H86" s="91"/>
      <c r="I86" s="91"/>
      <c r="J86" s="91"/>
      <c r="K86" s="91"/>
      <c r="L86" s="91"/>
    </row>
    <row r="87" spans="2:12" s="95" customFormat="1" x14ac:dyDescent="0.25">
      <c r="B87" s="91"/>
      <c r="C87" s="91"/>
      <c r="D87" s="91"/>
      <c r="E87" s="91"/>
      <c r="F87" s="91"/>
      <c r="G87" s="91"/>
      <c r="H87" s="91"/>
      <c r="I87" s="91"/>
      <c r="J87" s="91"/>
      <c r="K87" s="91"/>
      <c r="L87" s="91"/>
    </row>
    <row r="88" spans="2:12" s="95" customFormat="1" x14ac:dyDescent="0.25">
      <c r="B88" s="91"/>
      <c r="C88" s="91"/>
      <c r="D88" s="91"/>
      <c r="E88" s="91"/>
      <c r="F88" s="91"/>
      <c r="G88" s="91"/>
      <c r="H88" s="91"/>
      <c r="I88" s="91"/>
      <c r="J88" s="91"/>
      <c r="K88" s="91"/>
      <c r="L88" s="91"/>
    </row>
    <row r="89" spans="2:12" s="95" customFormat="1" x14ac:dyDescent="0.25">
      <c r="B89" s="91"/>
      <c r="C89" s="91"/>
      <c r="D89" s="91"/>
      <c r="E89" s="91"/>
      <c r="F89" s="91"/>
      <c r="G89" s="91"/>
      <c r="H89" s="91"/>
      <c r="I89" s="91"/>
      <c r="J89" s="91"/>
      <c r="K89" s="91"/>
      <c r="L89" s="91"/>
    </row>
    <row r="90" spans="2:12" s="95" customFormat="1" x14ac:dyDescent="0.25">
      <c r="B90" s="91"/>
      <c r="C90" s="91"/>
      <c r="D90" s="91"/>
      <c r="E90" s="91"/>
      <c r="F90" s="91"/>
      <c r="G90" s="91"/>
      <c r="H90" s="91"/>
      <c r="I90" s="91"/>
      <c r="J90" s="91"/>
      <c r="K90" s="91"/>
      <c r="L90" s="91"/>
    </row>
    <row r="91" spans="2:12" s="95" customFormat="1" x14ac:dyDescent="0.25">
      <c r="B91" s="91"/>
      <c r="C91" s="91"/>
      <c r="D91" s="91"/>
      <c r="E91" s="91"/>
      <c r="F91" s="91"/>
      <c r="G91" s="91"/>
      <c r="H91" s="91"/>
      <c r="I91" s="91"/>
      <c r="J91" s="91"/>
      <c r="K91" s="91"/>
      <c r="L91" s="91"/>
    </row>
    <row r="92" spans="2:12" s="95" customFormat="1" x14ac:dyDescent="0.25">
      <c r="B92" s="91"/>
      <c r="C92" s="91"/>
      <c r="D92" s="91"/>
      <c r="E92" s="91"/>
      <c r="F92" s="91"/>
      <c r="G92" s="91"/>
      <c r="H92" s="91"/>
      <c r="I92" s="91"/>
      <c r="J92" s="91"/>
      <c r="K92" s="91"/>
      <c r="L92" s="91"/>
    </row>
    <row r="93" spans="2:12" s="95" customFormat="1" x14ac:dyDescent="0.25">
      <c r="B93" s="91"/>
      <c r="C93" s="91"/>
      <c r="D93" s="91"/>
      <c r="E93" s="91"/>
      <c r="F93" s="91"/>
      <c r="G93" s="91"/>
      <c r="H93" s="91"/>
      <c r="I93" s="91"/>
      <c r="J93" s="91"/>
      <c r="K93" s="91"/>
      <c r="L93" s="91"/>
    </row>
    <row r="94" spans="2:12" s="95" customFormat="1" x14ac:dyDescent="0.25">
      <c r="B94" s="91"/>
      <c r="C94" s="91"/>
      <c r="D94" s="91"/>
      <c r="E94" s="91"/>
      <c r="F94" s="91"/>
      <c r="G94" s="91"/>
      <c r="H94" s="91"/>
      <c r="I94" s="91"/>
      <c r="J94" s="91"/>
      <c r="K94" s="91"/>
      <c r="L94" s="91"/>
    </row>
    <row r="95" spans="2:12" s="95" customFormat="1" x14ac:dyDescent="0.25">
      <c r="B95" s="91"/>
      <c r="C95" s="91"/>
      <c r="D95" s="91"/>
      <c r="E95" s="91"/>
      <c r="F95" s="91"/>
      <c r="G95" s="91"/>
      <c r="H95" s="91"/>
      <c r="I95" s="91"/>
      <c r="J95" s="91"/>
      <c r="K95" s="91"/>
      <c r="L95" s="91"/>
    </row>
    <row r="96" spans="2:12" s="95" customFormat="1" x14ac:dyDescent="0.25">
      <c r="B96" s="91"/>
      <c r="C96" s="91"/>
      <c r="D96" s="91"/>
      <c r="E96" s="91"/>
      <c r="F96" s="91"/>
      <c r="G96" s="91"/>
      <c r="H96" s="91"/>
      <c r="I96" s="91"/>
      <c r="J96" s="91"/>
      <c r="K96" s="91"/>
      <c r="L96" s="91"/>
    </row>
    <row r="97" spans="2:12" s="95" customFormat="1" x14ac:dyDescent="0.25">
      <c r="B97" s="91"/>
      <c r="C97" s="91"/>
      <c r="D97" s="91"/>
      <c r="E97" s="91"/>
      <c r="F97" s="91"/>
      <c r="G97" s="91"/>
      <c r="H97" s="91"/>
      <c r="I97" s="91"/>
      <c r="J97" s="91"/>
      <c r="K97" s="91"/>
      <c r="L97" s="91"/>
    </row>
    <row r="98" spans="2:12" s="95" customFormat="1" x14ac:dyDescent="0.25">
      <c r="B98" s="91"/>
      <c r="C98" s="91"/>
      <c r="D98" s="91"/>
      <c r="E98" s="91"/>
      <c r="F98" s="91"/>
      <c r="G98" s="91"/>
      <c r="H98" s="91"/>
      <c r="I98" s="91"/>
      <c r="J98" s="91"/>
      <c r="K98" s="91"/>
      <c r="L98" s="91"/>
    </row>
    <row r="99" spans="2:12" s="95" customFormat="1" x14ac:dyDescent="0.25">
      <c r="B99" s="91"/>
      <c r="C99" s="91"/>
      <c r="D99" s="91"/>
      <c r="E99" s="91"/>
      <c r="F99" s="91"/>
      <c r="G99" s="91"/>
      <c r="H99" s="91"/>
      <c r="I99" s="91"/>
      <c r="J99" s="91"/>
      <c r="K99" s="91"/>
      <c r="L99" s="91"/>
    </row>
    <row r="100" spans="2:12" s="95" customFormat="1" x14ac:dyDescent="0.25">
      <c r="B100" s="91"/>
      <c r="C100" s="91"/>
      <c r="D100" s="91"/>
      <c r="E100" s="91"/>
      <c r="F100" s="91"/>
      <c r="G100" s="91"/>
      <c r="H100" s="91"/>
      <c r="I100" s="91"/>
      <c r="J100" s="91"/>
      <c r="K100" s="91"/>
      <c r="L100" s="91"/>
    </row>
    <row r="101" spans="2:12" s="95" customFormat="1" x14ac:dyDescent="0.25">
      <c r="B101" s="91"/>
      <c r="C101" s="91"/>
      <c r="D101" s="91"/>
      <c r="E101" s="91"/>
      <c r="F101" s="91"/>
      <c r="G101" s="91"/>
      <c r="H101" s="91"/>
      <c r="I101" s="91"/>
      <c r="J101" s="91"/>
      <c r="K101" s="91"/>
      <c r="L101" s="91"/>
    </row>
    <row r="102" spans="2:12" s="95" customFormat="1" x14ac:dyDescent="0.25">
      <c r="B102" s="91"/>
      <c r="C102" s="91"/>
      <c r="D102" s="91"/>
      <c r="E102" s="91"/>
      <c r="F102" s="91"/>
      <c r="G102" s="91"/>
      <c r="H102" s="91"/>
      <c r="I102" s="91"/>
      <c r="J102" s="91"/>
      <c r="K102" s="91"/>
      <c r="L102" s="91"/>
    </row>
    <row r="103" spans="2:12" s="95" customFormat="1" x14ac:dyDescent="0.25">
      <c r="B103" s="91"/>
      <c r="C103" s="91"/>
      <c r="D103" s="91"/>
      <c r="E103" s="91"/>
      <c r="F103" s="91"/>
      <c r="G103" s="91"/>
      <c r="H103" s="91"/>
      <c r="I103" s="91"/>
      <c r="J103" s="91"/>
      <c r="K103" s="91"/>
      <c r="L103" s="91"/>
    </row>
    <row r="104" spans="2:12" s="95" customFormat="1" x14ac:dyDescent="0.25">
      <c r="B104" s="91"/>
      <c r="C104" s="91"/>
      <c r="D104" s="91"/>
      <c r="E104" s="91"/>
      <c r="F104" s="91"/>
      <c r="G104" s="91"/>
      <c r="H104" s="91"/>
      <c r="I104" s="91"/>
      <c r="J104" s="91"/>
      <c r="K104" s="91"/>
      <c r="L104" s="91"/>
    </row>
    <row r="105" spans="2:12" s="95" customFormat="1" x14ac:dyDescent="0.25">
      <c r="B105" s="91"/>
      <c r="C105" s="91"/>
      <c r="D105" s="91"/>
      <c r="E105" s="91"/>
      <c r="F105" s="91"/>
      <c r="G105" s="91"/>
      <c r="H105" s="91"/>
      <c r="I105" s="91"/>
      <c r="J105" s="91"/>
      <c r="K105" s="91"/>
      <c r="L105" s="91"/>
    </row>
    <row r="106" spans="2:12" s="95" customFormat="1" x14ac:dyDescent="0.25">
      <c r="B106" s="91"/>
      <c r="C106" s="91"/>
      <c r="D106" s="91"/>
      <c r="E106" s="91"/>
      <c r="F106" s="91"/>
      <c r="G106" s="91"/>
      <c r="H106" s="91"/>
      <c r="I106" s="91"/>
      <c r="J106" s="91"/>
      <c r="K106" s="91"/>
      <c r="L106" s="91"/>
    </row>
    <row r="107" spans="2:12" s="95" customFormat="1" x14ac:dyDescent="0.25">
      <c r="B107" s="91"/>
      <c r="C107" s="91"/>
      <c r="D107" s="91"/>
      <c r="E107" s="91"/>
      <c r="F107" s="91"/>
      <c r="G107" s="91"/>
      <c r="H107" s="91"/>
      <c r="I107" s="91"/>
      <c r="J107" s="91"/>
      <c r="K107" s="91"/>
      <c r="L107" s="91"/>
    </row>
    <row r="108" spans="2:12" s="95" customFormat="1" x14ac:dyDescent="0.25">
      <c r="B108" s="91"/>
      <c r="C108" s="91"/>
      <c r="D108" s="91"/>
      <c r="E108" s="91"/>
      <c r="F108" s="91"/>
      <c r="G108" s="91"/>
      <c r="H108" s="91"/>
      <c r="I108" s="91"/>
      <c r="J108" s="91"/>
      <c r="K108" s="91"/>
      <c r="L108" s="91"/>
    </row>
    <row r="109" spans="2:12" s="95" customFormat="1" x14ac:dyDescent="0.25">
      <c r="B109" s="91"/>
      <c r="C109" s="91"/>
      <c r="D109" s="91"/>
      <c r="E109" s="91"/>
      <c r="F109" s="91"/>
      <c r="G109" s="91"/>
      <c r="H109" s="91"/>
      <c r="I109" s="91"/>
      <c r="J109" s="91"/>
      <c r="K109" s="91"/>
      <c r="L109" s="91"/>
    </row>
    <row r="110" spans="2:12" s="95" customFormat="1" x14ac:dyDescent="0.25">
      <c r="B110" s="91"/>
      <c r="C110" s="91"/>
      <c r="D110" s="91"/>
      <c r="E110" s="91"/>
      <c r="F110" s="91"/>
      <c r="G110" s="91"/>
      <c r="H110" s="91"/>
      <c r="I110" s="91"/>
      <c r="J110" s="91"/>
      <c r="K110" s="91"/>
      <c r="L110" s="91"/>
    </row>
    <row r="111" spans="2:12" s="95" customFormat="1" x14ac:dyDescent="0.25">
      <c r="B111" s="91"/>
      <c r="C111" s="91"/>
      <c r="D111" s="91"/>
      <c r="E111" s="91"/>
      <c r="F111" s="91"/>
      <c r="G111" s="91"/>
      <c r="H111" s="91"/>
      <c r="I111" s="91"/>
      <c r="J111" s="91"/>
      <c r="K111" s="91"/>
      <c r="L111" s="91"/>
    </row>
    <row r="112" spans="2:12" s="95" customFormat="1" x14ac:dyDescent="0.25">
      <c r="B112" s="91"/>
      <c r="C112" s="91"/>
      <c r="D112" s="91"/>
      <c r="E112" s="91"/>
      <c r="F112" s="91"/>
      <c r="G112" s="91"/>
      <c r="H112" s="91"/>
      <c r="I112" s="91"/>
      <c r="J112" s="91"/>
      <c r="K112" s="91"/>
      <c r="L112" s="91"/>
    </row>
    <row r="113" spans="2:12" s="95" customFormat="1" x14ac:dyDescent="0.25">
      <c r="B113" s="91"/>
      <c r="C113" s="91"/>
      <c r="D113" s="91"/>
      <c r="E113" s="91"/>
      <c r="F113" s="91"/>
      <c r="G113" s="91"/>
      <c r="H113" s="91"/>
      <c r="I113" s="91"/>
      <c r="J113" s="91"/>
      <c r="K113" s="91"/>
      <c r="L113" s="91"/>
    </row>
    <row r="114" spans="2:12" s="95" customFormat="1" x14ac:dyDescent="0.25">
      <c r="B114" s="91"/>
      <c r="C114" s="91"/>
      <c r="D114" s="91"/>
      <c r="E114" s="91"/>
      <c r="F114" s="91"/>
      <c r="G114" s="91"/>
      <c r="H114" s="91"/>
      <c r="I114" s="91"/>
      <c r="J114" s="91"/>
      <c r="K114" s="91"/>
      <c r="L114" s="91"/>
    </row>
    <row r="115" spans="2:12" s="95" customFormat="1" x14ac:dyDescent="0.25">
      <c r="B115" s="91"/>
      <c r="C115" s="91"/>
      <c r="D115" s="91"/>
      <c r="E115" s="91"/>
      <c r="F115" s="91"/>
      <c r="G115" s="91"/>
      <c r="H115" s="91"/>
      <c r="I115" s="91"/>
      <c r="J115" s="91"/>
      <c r="K115" s="91"/>
      <c r="L115" s="91"/>
    </row>
    <row r="116" spans="2:12" s="95" customFormat="1" x14ac:dyDescent="0.25">
      <c r="B116" s="91"/>
      <c r="C116" s="91"/>
      <c r="D116" s="91"/>
      <c r="E116" s="91"/>
      <c r="F116" s="91"/>
      <c r="G116" s="91"/>
      <c r="H116" s="91"/>
      <c r="I116" s="91"/>
      <c r="J116" s="91"/>
      <c r="K116" s="91"/>
      <c r="L116" s="91"/>
    </row>
    <row r="117" spans="2:12" s="95" customFormat="1" x14ac:dyDescent="0.25">
      <c r="B117" s="91"/>
      <c r="C117" s="91"/>
      <c r="D117" s="91"/>
      <c r="E117" s="91"/>
      <c r="F117" s="91"/>
      <c r="G117" s="91"/>
      <c r="H117" s="91"/>
      <c r="I117" s="91"/>
      <c r="J117" s="91"/>
      <c r="K117" s="91"/>
      <c r="L117" s="91"/>
    </row>
    <row r="118" spans="2:12" s="95" customFormat="1" x14ac:dyDescent="0.25">
      <c r="B118" s="91"/>
      <c r="C118" s="91"/>
      <c r="D118" s="91"/>
      <c r="E118" s="91"/>
      <c r="F118" s="91"/>
      <c r="G118" s="91"/>
      <c r="H118" s="91"/>
      <c r="I118" s="91"/>
      <c r="J118" s="91"/>
      <c r="K118" s="91"/>
      <c r="L118" s="91"/>
    </row>
    <row r="119" spans="2:12" s="95" customFormat="1" x14ac:dyDescent="0.25">
      <c r="B119" s="91"/>
      <c r="C119" s="91"/>
      <c r="D119" s="91"/>
      <c r="E119" s="91"/>
      <c r="F119" s="91"/>
      <c r="G119" s="91"/>
      <c r="H119" s="91"/>
      <c r="I119" s="91"/>
      <c r="J119" s="91"/>
      <c r="K119" s="91"/>
      <c r="L119" s="91"/>
    </row>
    <row r="120" spans="2:12" s="95" customFormat="1" x14ac:dyDescent="0.25">
      <c r="B120" s="91"/>
      <c r="C120" s="91"/>
      <c r="D120" s="91"/>
      <c r="E120" s="91"/>
      <c r="F120" s="91"/>
      <c r="G120" s="91"/>
      <c r="H120" s="91"/>
      <c r="I120" s="91"/>
      <c r="J120" s="91"/>
      <c r="K120" s="91"/>
      <c r="L120" s="91"/>
    </row>
    <row r="121" spans="2:12" s="95" customFormat="1" x14ac:dyDescent="0.25">
      <c r="B121" s="91"/>
      <c r="C121" s="91"/>
      <c r="D121" s="91"/>
      <c r="E121" s="91"/>
      <c r="F121" s="91"/>
      <c r="G121" s="91"/>
      <c r="H121" s="91"/>
      <c r="I121" s="91"/>
      <c r="J121" s="91"/>
      <c r="K121" s="91"/>
      <c r="L121" s="91"/>
    </row>
    <row r="122" spans="2:12" s="95" customFormat="1" x14ac:dyDescent="0.25">
      <c r="B122" s="91"/>
      <c r="C122" s="91"/>
      <c r="D122" s="91"/>
      <c r="E122" s="91"/>
      <c r="F122" s="91"/>
      <c r="G122" s="91"/>
      <c r="H122" s="91"/>
      <c r="I122" s="91"/>
      <c r="J122" s="91"/>
      <c r="K122" s="91"/>
      <c r="L122" s="91"/>
    </row>
    <row r="123" spans="2:12" s="95" customFormat="1" x14ac:dyDescent="0.25">
      <c r="B123" s="91"/>
      <c r="C123" s="91"/>
      <c r="D123" s="91"/>
      <c r="E123" s="91"/>
      <c r="F123" s="91"/>
      <c r="G123" s="91"/>
      <c r="H123" s="91"/>
      <c r="I123" s="91"/>
      <c r="J123" s="91"/>
      <c r="K123" s="91"/>
      <c r="L123" s="91"/>
    </row>
    <row r="124" spans="2:12" s="95" customFormat="1" x14ac:dyDescent="0.25">
      <c r="B124" s="91"/>
      <c r="C124" s="91"/>
      <c r="D124" s="91"/>
      <c r="E124" s="91"/>
      <c r="F124" s="91"/>
      <c r="G124" s="91"/>
      <c r="H124" s="91"/>
      <c r="I124" s="91"/>
      <c r="J124" s="91"/>
      <c r="K124" s="91"/>
      <c r="L124" s="91"/>
    </row>
    <row r="125" spans="2:12" s="95" customFormat="1" x14ac:dyDescent="0.25">
      <c r="B125" s="91"/>
      <c r="C125" s="91"/>
      <c r="D125" s="91"/>
      <c r="E125" s="91"/>
      <c r="F125" s="91"/>
      <c r="G125" s="91"/>
      <c r="H125" s="91"/>
      <c r="I125" s="91"/>
      <c r="J125" s="91"/>
      <c r="K125" s="91"/>
      <c r="L125" s="91"/>
    </row>
    <row r="126" spans="2:12" s="95" customFormat="1" x14ac:dyDescent="0.25">
      <c r="B126" s="91"/>
      <c r="C126" s="91"/>
      <c r="D126" s="91"/>
      <c r="E126" s="91"/>
      <c r="F126" s="91"/>
      <c r="G126" s="91"/>
      <c r="H126" s="91"/>
      <c r="I126" s="91"/>
      <c r="J126" s="91"/>
      <c r="K126" s="91"/>
      <c r="L126" s="91"/>
    </row>
    <row r="127" spans="2:12" s="95" customFormat="1" x14ac:dyDescent="0.25">
      <c r="B127" s="91"/>
      <c r="C127" s="91"/>
      <c r="D127" s="91"/>
      <c r="E127" s="91"/>
      <c r="F127" s="91"/>
      <c r="G127" s="91"/>
      <c r="H127" s="91"/>
      <c r="I127" s="91"/>
      <c r="J127" s="91"/>
      <c r="K127" s="91"/>
      <c r="L127" s="91"/>
    </row>
    <row r="128" spans="2:12" s="95" customFormat="1" x14ac:dyDescent="0.25">
      <c r="B128" s="91"/>
      <c r="C128" s="91"/>
      <c r="D128" s="91"/>
      <c r="E128" s="91"/>
      <c r="F128" s="91"/>
      <c r="G128" s="91"/>
      <c r="H128" s="91"/>
      <c r="I128" s="91"/>
      <c r="J128" s="91"/>
      <c r="K128" s="91"/>
      <c r="L128" s="91"/>
    </row>
    <row r="129" spans="2:12" s="95" customFormat="1" x14ac:dyDescent="0.25">
      <c r="B129" s="91"/>
      <c r="C129" s="91"/>
      <c r="D129" s="91"/>
      <c r="E129" s="91"/>
      <c r="F129" s="91"/>
      <c r="G129" s="91"/>
      <c r="H129" s="91"/>
      <c r="I129" s="91"/>
      <c r="J129" s="91"/>
      <c r="K129" s="91"/>
      <c r="L129" s="91"/>
    </row>
    <row r="130" spans="2:12" s="95" customFormat="1" x14ac:dyDescent="0.25">
      <c r="B130" s="91"/>
      <c r="C130" s="91"/>
      <c r="D130" s="91"/>
      <c r="E130" s="91"/>
      <c r="F130" s="91"/>
      <c r="G130" s="91"/>
      <c r="H130" s="91"/>
      <c r="I130" s="91"/>
      <c r="J130" s="91"/>
      <c r="K130" s="91"/>
      <c r="L130" s="91"/>
    </row>
    <row r="131" spans="2:12" s="95" customFormat="1" x14ac:dyDescent="0.25">
      <c r="B131" s="91"/>
      <c r="C131" s="91"/>
      <c r="D131" s="91"/>
      <c r="E131" s="91"/>
      <c r="F131" s="91"/>
      <c r="G131" s="91"/>
      <c r="H131" s="91"/>
      <c r="I131" s="91"/>
      <c r="J131" s="91"/>
      <c r="K131" s="91"/>
      <c r="L131" s="91"/>
    </row>
    <row r="132" spans="2:12" s="95" customFormat="1" x14ac:dyDescent="0.25">
      <c r="B132" s="91"/>
      <c r="C132" s="91"/>
      <c r="D132" s="91"/>
      <c r="E132" s="91"/>
      <c r="F132" s="91"/>
      <c r="G132" s="91"/>
      <c r="H132" s="91"/>
      <c r="I132" s="91"/>
      <c r="J132" s="91"/>
      <c r="K132" s="91"/>
      <c r="L132" s="91"/>
    </row>
    <row r="133" spans="2:12" s="95" customFormat="1" x14ac:dyDescent="0.25">
      <c r="B133" s="91"/>
      <c r="C133" s="91"/>
      <c r="D133" s="91"/>
      <c r="E133" s="91"/>
      <c r="F133" s="91"/>
      <c r="G133" s="91"/>
      <c r="H133" s="91"/>
      <c r="I133" s="91"/>
      <c r="J133" s="91"/>
      <c r="K133" s="91"/>
      <c r="L133" s="91"/>
    </row>
    <row r="134" spans="2:12" s="95" customFormat="1" x14ac:dyDescent="0.25">
      <c r="B134" s="91"/>
      <c r="C134" s="91"/>
      <c r="D134" s="91"/>
      <c r="E134" s="91"/>
      <c r="F134" s="91"/>
      <c r="G134" s="91"/>
      <c r="H134" s="91"/>
      <c r="I134" s="91"/>
      <c r="J134" s="91"/>
      <c r="K134" s="91"/>
      <c r="L134" s="91"/>
    </row>
    <row r="135" spans="2:12" s="95" customFormat="1" x14ac:dyDescent="0.25">
      <c r="B135" s="91"/>
      <c r="C135" s="91"/>
      <c r="D135" s="91"/>
      <c r="E135" s="91"/>
      <c r="F135" s="91"/>
      <c r="G135" s="91"/>
      <c r="H135" s="91"/>
      <c r="I135" s="91"/>
      <c r="J135" s="91"/>
      <c r="K135" s="91"/>
      <c r="L135" s="91"/>
    </row>
    <row r="136" spans="2:12" s="95" customFormat="1" x14ac:dyDescent="0.25">
      <c r="B136" s="91"/>
      <c r="C136" s="91"/>
      <c r="D136" s="91"/>
      <c r="E136" s="91"/>
      <c r="F136" s="91"/>
      <c r="G136" s="91"/>
      <c r="H136" s="91"/>
      <c r="I136" s="91"/>
      <c r="J136" s="91"/>
      <c r="K136" s="91"/>
      <c r="L136" s="91"/>
    </row>
    <row r="137" spans="2:12" s="95" customFormat="1" x14ac:dyDescent="0.25">
      <c r="B137" s="91"/>
      <c r="C137" s="91"/>
      <c r="D137" s="91"/>
      <c r="E137" s="91"/>
      <c r="F137" s="91"/>
      <c r="G137" s="91"/>
      <c r="H137" s="91"/>
      <c r="I137" s="91"/>
      <c r="J137" s="91"/>
      <c r="K137" s="91"/>
      <c r="L137" s="91"/>
    </row>
    <row r="138" spans="2:12" s="95" customFormat="1" x14ac:dyDescent="0.25">
      <c r="B138" s="91"/>
      <c r="C138" s="91"/>
      <c r="D138" s="91"/>
      <c r="E138" s="91"/>
      <c r="F138" s="91"/>
      <c r="G138" s="91"/>
      <c r="H138" s="91"/>
      <c r="I138" s="91"/>
      <c r="J138" s="91"/>
      <c r="K138" s="91"/>
      <c r="L138" s="91"/>
    </row>
    <row r="139" spans="2:12" s="95" customFormat="1" x14ac:dyDescent="0.25">
      <c r="B139" s="91"/>
      <c r="C139" s="91"/>
      <c r="D139" s="91"/>
      <c r="E139" s="91"/>
      <c r="F139" s="91"/>
      <c r="G139" s="91"/>
      <c r="H139" s="91"/>
      <c r="I139" s="91"/>
      <c r="J139" s="91"/>
      <c r="K139" s="91"/>
      <c r="L139" s="91"/>
    </row>
    <row r="140" spans="2:12" s="95" customFormat="1" x14ac:dyDescent="0.25">
      <c r="B140" s="91"/>
      <c r="C140" s="91"/>
      <c r="D140" s="91"/>
      <c r="E140" s="91"/>
      <c r="F140" s="91"/>
      <c r="G140" s="91"/>
      <c r="H140" s="91"/>
      <c r="I140" s="91"/>
      <c r="J140" s="91"/>
      <c r="K140" s="91"/>
      <c r="L140" s="91"/>
    </row>
    <row r="141" spans="2:12" s="95" customFormat="1" x14ac:dyDescent="0.25">
      <c r="B141" s="91"/>
      <c r="C141" s="91"/>
      <c r="D141" s="91"/>
      <c r="E141" s="91"/>
      <c r="F141" s="91"/>
      <c r="G141" s="91"/>
      <c r="H141" s="91"/>
      <c r="I141" s="91"/>
      <c r="J141" s="91"/>
      <c r="K141" s="91"/>
      <c r="L141" s="91"/>
    </row>
    <row r="142" spans="2:12" s="95" customFormat="1" x14ac:dyDescent="0.25">
      <c r="B142" s="91"/>
      <c r="C142" s="91"/>
      <c r="D142" s="91"/>
      <c r="E142" s="91"/>
      <c r="F142" s="91"/>
      <c r="G142" s="91"/>
      <c r="H142" s="91"/>
      <c r="I142" s="91"/>
      <c r="J142" s="91"/>
      <c r="K142" s="91"/>
      <c r="L142" s="91"/>
    </row>
    <row r="143" spans="2:12" s="95" customFormat="1" x14ac:dyDescent="0.25">
      <c r="B143" s="91"/>
      <c r="C143" s="91"/>
      <c r="D143" s="91"/>
      <c r="E143" s="91"/>
      <c r="F143" s="91"/>
      <c r="G143" s="91"/>
      <c r="H143" s="91"/>
      <c r="I143" s="91"/>
      <c r="J143" s="91"/>
      <c r="K143" s="91"/>
      <c r="L143" s="91"/>
    </row>
    <row r="144" spans="2:12" s="95" customFormat="1" x14ac:dyDescent="0.25">
      <c r="B144" s="91"/>
      <c r="C144" s="91"/>
      <c r="D144" s="91"/>
      <c r="E144" s="91"/>
      <c r="F144" s="91"/>
      <c r="G144" s="91"/>
      <c r="H144" s="91"/>
      <c r="I144" s="91"/>
      <c r="J144" s="91"/>
      <c r="K144" s="91"/>
      <c r="L144" s="91"/>
    </row>
    <row r="145" spans="2:12" s="95" customFormat="1" x14ac:dyDescent="0.25">
      <c r="B145" s="91"/>
      <c r="C145" s="91"/>
      <c r="D145" s="91"/>
      <c r="E145" s="91"/>
      <c r="F145" s="91"/>
      <c r="G145" s="91"/>
      <c r="H145" s="91"/>
      <c r="I145" s="91"/>
      <c r="J145" s="91"/>
      <c r="K145" s="91"/>
      <c r="L145" s="91"/>
    </row>
    <row r="146" spans="2:12" s="95" customFormat="1" x14ac:dyDescent="0.25">
      <c r="B146" s="91"/>
      <c r="C146" s="91"/>
      <c r="D146" s="91"/>
      <c r="E146" s="91"/>
      <c r="F146" s="91"/>
      <c r="G146" s="91"/>
      <c r="H146" s="91"/>
      <c r="I146" s="91"/>
      <c r="J146" s="91"/>
      <c r="K146" s="91"/>
      <c r="L146" s="91"/>
    </row>
    <row r="147" spans="2:12" s="95" customFormat="1" x14ac:dyDescent="0.25">
      <c r="B147" s="91"/>
      <c r="C147" s="91"/>
      <c r="D147" s="91"/>
      <c r="E147" s="91"/>
      <c r="F147" s="91"/>
      <c r="G147" s="91"/>
      <c r="H147" s="91"/>
      <c r="I147" s="91"/>
      <c r="J147" s="91"/>
      <c r="K147" s="91"/>
      <c r="L147" s="91"/>
    </row>
    <row r="148" spans="2:12" s="95" customFormat="1" x14ac:dyDescent="0.25">
      <c r="B148" s="91"/>
      <c r="C148" s="91"/>
      <c r="D148" s="91"/>
      <c r="E148" s="91"/>
      <c r="F148" s="91"/>
      <c r="G148" s="91"/>
      <c r="H148" s="91"/>
      <c r="I148" s="91"/>
      <c r="J148" s="91"/>
      <c r="K148" s="91"/>
      <c r="L148" s="91"/>
    </row>
    <row r="149" spans="2:12" s="95" customFormat="1" x14ac:dyDescent="0.25">
      <c r="B149" s="91"/>
      <c r="C149" s="91"/>
      <c r="D149" s="91"/>
      <c r="E149" s="91"/>
      <c r="F149" s="91"/>
      <c r="G149" s="91"/>
      <c r="H149" s="91"/>
      <c r="I149" s="91"/>
      <c r="J149" s="91"/>
      <c r="K149" s="91"/>
      <c r="L149" s="91"/>
    </row>
    <row r="150" spans="2:12" s="95" customFormat="1" x14ac:dyDescent="0.25">
      <c r="B150" s="91"/>
      <c r="C150" s="91"/>
      <c r="D150" s="91"/>
      <c r="E150" s="91"/>
      <c r="F150" s="91"/>
      <c r="G150" s="91"/>
      <c r="H150" s="91"/>
      <c r="I150" s="91"/>
      <c r="J150" s="91"/>
      <c r="K150" s="91"/>
      <c r="L150" s="91"/>
    </row>
    <row r="151" spans="2:12" s="95" customFormat="1" x14ac:dyDescent="0.25">
      <c r="B151" s="91"/>
      <c r="C151" s="91"/>
      <c r="D151" s="91"/>
      <c r="E151" s="91"/>
      <c r="F151" s="91"/>
      <c r="G151" s="91"/>
      <c r="H151" s="91"/>
      <c r="I151" s="91"/>
      <c r="J151" s="91"/>
      <c r="K151" s="91"/>
      <c r="L151" s="91"/>
    </row>
    <row r="152" spans="2:12" s="95" customFormat="1" x14ac:dyDescent="0.25">
      <c r="B152" s="91"/>
      <c r="C152" s="91"/>
      <c r="D152" s="91"/>
      <c r="E152" s="91"/>
      <c r="F152" s="91"/>
      <c r="G152" s="91"/>
      <c r="H152" s="91"/>
      <c r="I152" s="91"/>
      <c r="J152" s="91"/>
      <c r="K152" s="91"/>
      <c r="L152" s="91"/>
    </row>
    <row r="153" spans="2:12" s="95" customFormat="1" x14ac:dyDescent="0.25">
      <c r="B153" s="91"/>
      <c r="C153" s="91"/>
      <c r="D153" s="91"/>
      <c r="E153" s="91"/>
      <c r="F153" s="91"/>
      <c r="G153" s="91"/>
      <c r="H153" s="91"/>
      <c r="I153" s="91"/>
      <c r="J153" s="91"/>
      <c r="K153" s="91"/>
      <c r="L153" s="91"/>
    </row>
    <row r="154" spans="2:12" s="95" customFormat="1" x14ac:dyDescent="0.25">
      <c r="B154" s="91"/>
      <c r="C154" s="91"/>
      <c r="D154" s="91"/>
      <c r="E154" s="91"/>
      <c r="F154" s="91"/>
      <c r="G154" s="91"/>
      <c r="H154" s="91"/>
      <c r="I154" s="91"/>
      <c r="J154" s="91"/>
      <c r="K154" s="91"/>
      <c r="L154" s="91"/>
    </row>
    <row r="155" spans="2:12" s="95" customFormat="1" x14ac:dyDescent="0.25">
      <c r="B155" s="91"/>
      <c r="C155" s="91"/>
      <c r="D155" s="91"/>
      <c r="E155" s="91"/>
      <c r="F155" s="91"/>
      <c r="G155" s="91"/>
      <c r="H155" s="91"/>
      <c r="I155" s="91"/>
      <c r="J155" s="91"/>
      <c r="K155" s="91"/>
      <c r="L155" s="91"/>
    </row>
    <row r="156" spans="2:12" s="95" customFormat="1" x14ac:dyDescent="0.25">
      <c r="B156" s="91"/>
      <c r="C156" s="91"/>
      <c r="D156" s="91"/>
      <c r="E156" s="91"/>
      <c r="F156" s="91"/>
      <c r="G156" s="91"/>
      <c r="H156" s="91"/>
      <c r="I156" s="91"/>
      <c r="J156" s="91"/>
      <c r="K156" s="91"/>
      <c r="L156" s="91"/>
    </row>
    <row r="157" spans="2:12" s="95" customFormat="1" x14ac:dyDescent="0.25">
      <c r="B157" s="91"/>
      <c r="C157" s="91"/>
      <c r="D157" s="91"/>
      <c r="E157" s="91"/>
      <c r="F157" s="91"/>
      <c r="G157" s="91"/>
      <c r="H157" s="91"/>
      <c r="I157" s="91"/>
      <c r="J157" s="91"/>
      <c r="K157" s="91"/>
      <c r="L157" s="91"/>
    </row>
    <row r="158" spans="2:12" s="95" customFormat="1" x14ac:dyDescent="0.25">
      <c r="B158" s="91"/>
      <c r="C158" s="91"/>
      <c r="D158" s="91"/>
      <c r="E158" s="91"/>
      <c r="F158" s="91"/>
      <c r="G158" s="91"/>
      <c r="H158" s="91"/>
      <c r="I158" s="91"/>
      <c r="J158" s="91"/>
      <c r="K158" s="91"/>
      <c r="L158" s="91"/>
    </row>
    <row r="159" spans="2:12" s="95" customFormat="1" x14ac:dyDescent="0.25">
      <c r="B159" s="91"/>
      <c r="C159" s="91"/>
      <c r="D159" s="91"/>
      <c r="E159" s="91"/>
      <c r="F159" s="91"/>
      <c r="G159" s="91"/>
      <c r="H159" s="91"/>
      <c r="I159" s="91"/>
      <c r="J159" s="91"/>
      <c r="K159" s="91"/>
      <c r="L159" s="91"/>
    </row>
    <row r="160" spans="2:12" s="95" customFormat="1" x14ac:dyDescent="0.25">
      <c r="B160" s="91"/>
      <c r="C160" s="91"/>
      <c r="D160" s="91"/>
      <c r="E160" s="91"/>
      <c r="F160" s="91"/>
      <c r="G160" s="91"/>
      <c r="H160" s="91"/>
      <c r="I160" s="91"/>
      <c r="J160" s="91"/>
      <c r="K160" s="91"/>
      <c r="L160" s="91"/>
    </row>
    <row r="161" spans="2:12" s="95" customFormat="1" x14ac:dyDescent="0.25">
      <c r="B161" s="91"/>
      <c r="C161" s="91"/>
      <c r="D161" s="91"/>
      <c r="E161" s="91"/>
      <c r="F161" s="91"/>
      <c r="G161" s="91"/>
      <c r="H161" s="91"/>
      <c r="I161" s="91"/>
      <c r="J161" s="91"/>
      <c r="K161" s="91"/>
      <c r="L161" s="91"/>
    </row>
    <row r="162" spans="2:12" s="95" customFormat="1" x14ac:dyDescent="0.25">
      <c r="B162" s="91"/>
      <c r="C162" s="91"/>
      <c r="D162" s="91"/>
      <c r="E162" s="91"/>
      <c r="F162" s="91"/>
      <c r="G162" s="91"/>
      <c r="H162" s="91"/>
      <c r="I162" s="91"/>
      <c r="J162" s="91"/>
      <c r="K162" s="91"/>
      <c r="L162" s="91"/>
    </row>
    <row r="163" spans="2:12" s="95" customFormat="1" x14ac:dyDescent="0.25">
      <c r="B163" s="91"/>
      <c r="C163" s="91"/>
      <c r="D163" s="91"/>
      <c r="E163" s="91"/>
      <c r="F163" s="91"/>
      <c r="G163" s="91"/>
      <c r="H163" s="91"/>
      <c r="I163" s="91"/>
      <c r="J163" s="91"/>
      <c r="K163" s="91"/>
      <c r="L163" s="91"/>
    </row>
    <row r="164" spans="2:12" s="95" customFormat="1" x14ac:dyDescent="0.25">
      <c r="B164" s="91"/>
      <c r="C164" s="91"/>
      <c r="D164" s="91"/>
      <c r="E164" s="91"/>
      <c r="F164" s="91"/>
      <c r="G164" s="91"/>
      <c r="H164" s="91"/>
      <c r="I164" s="91"/>
      <c r="J164" s="91"/>
      <c r="K164" s="91"/>
      <c r="L164" s="91"/>
    </row>
    <row r="165" spans="2:12" s="95" customFormat="1" x14ac:dyDescent="0.25">
      <c r="B165" s="91"/>
      <c r="C165" s="91"/>
      <c r="D165" s="91"/>
      <c r="E165" s="91"/>
      <c r="F165" s="91"/>
      <c r="G165" s="91"/>
      <c r="H165" s="91"/>
      <c r="I165" s="91"/>
      <c r="J165" s="91"/>
      <c r="K165" s="91"/>
      <c r="L165" s="91"/>
    </row>
    <row r="166" spans="2:12" s="95" customFormat="1" x14ac:dyDescent="0.25">
      <c r="B166" s="91"/>
      <c r="C166" s="91"/>
      <c r="D166" s="91"/>
      <c r="E166" s="91"/>
      <c r="F166" s="91"/>
      <c r="G166" s="91"/>
      <c r="H166" s="91"/>
      <c r="I166" s="91"/>
      <c r="J166" s="91"/>
      <c r="K166" s="91"/>
      <c r="L166" s="91"/>
    </row>
    <row r="167" spans="2:12" s="95" customFormat="1" x14ac:dyDescent="0.25">
      <c r="B167" s="91"/>
      <c r="C167" s="91"/>
      <c r="D167" s="91"/>
      <c r="E167" s="91"/>
      <c r="F167" s="91"/>
      <c r="G167" s="91"/>
      <c r="H167" s="91"/>
      <c r="I167" s="91"/>
      <c r="J167" s="91"/>
      <c r="K167" s="91"/>
      <c r="L167" s="91"/>
    </row>
    <row r="168" spans="2:12" s="95" customFormat="1" x14ac:dyDescent="0.25">
      <c r="B168" s="91"/>
      <c r="C168" s="91"/>
      <c r="D168" s="91"/>
      <c r="E168" s="91"/>
      <c r="F168" s="91"/>
      <c r="G168" s="91"/>
      <c r="H168" s="91"/>
      <c r="I168" s="91"/>
      <c r="J168" s="91"/>
      <c r="K168" s="91"/>
      <c r="L168" s="91"/>
    </row>
    <row r="169" spans="2:12" s="95" customFormat="1" x14ac:dyDescent="0.25">
      <c r="B169" s="91"/>
      <c r="C169" s="91"/>
      <c r="D169" s="91"/>
      <c r="E169" s="91"/>
      <c r="F169" s="91"/>
      <c r="G169" s="91"/>
      <c r="H169" s="91"/>
      <c r="I169" s="91"/>
      <c r="J169" s="91"/>
      <c r="K169" s="91"/>
      <c r="L169" s="91"/>
    </row>
    <row r="170" spans="2:12" s="95" customFormat="1" x14ac:dyDescent="0.25">
      <c r="B170" s="91"/>
      <c r="C170" s="91"/>
      <c r="D170" s="91"/>
      <c r="E170" s="91"/>
      <c r="F170" s="91"/>
      <c r="G170" s="91"/>
      <c r="H170" s="91"/>
      <c r="I170" s="91"/>
      <c r="J170" s="91"/>
      <c r="K170" s="91"/>
      <c r="L170" s="91"/>
    </row>
    <row r="171" spans="2:12" s="95" customFormat="1" x14ac:dyDescent="0.25">
      <c r="B171" s="91"/>
      <c r="C171" s="91"/>
      <c r="D171" s="91"/>
      <c r="E171" s="91"/>
      <c r="F171" s="91"/>
      <c r="G171" s="91"/>
      <c r="H171" s="91"/>
      <c r="I171" s="91"/>
      <c r="J171" s="91"/>
      <c r="K171" s="91"/>
      <c r="L171" s="91"/>
    </row>
    <row r="172" spans="2:12" s="95" customFormat="1" x14ac:dyDescent="0.25">
      <c r="B172" s="91"/>
      <c r="C172" s="91"/>
      <c r="D172" s="91"/>
      <c r="E172" s="91"/>
      <c r="F172" s="91"/>
      <c r="G172" s="91"/>
      <c r="H172" s="91"/>
      <c r="I172" s="91"/>
      <c r="J172" s="91"/>
      <c r="K172" s="91"/>
      <c r="L172" s="91"/>
    </row>
    <row r="173" spans="2:12" s="95" customFormat="1" x14ac:dyDescent="0.25">
      <c r="B173" s="91"/>
      <c r="C173" s="91"/>
      <c r="D173" s="91"/>
      <c r="E173" s="91"/>
      <c r="F173" s="91"/>
      <c r="G173" s="91"/>
      <c r="H173" s="91"/>
      <c r="I173" s="91"/>
      <c r="J173" s="91"/>
      <c r="K173" s="91"/>
      <c r="L173" s="91"/>
    </row>
    <row r="174" spans="2:12" s="95" customFormat="1" x14ac:dyDescent="0.25">
      <c r="B174" s="91"/>
      <c r="C174" s="91"/>
      <c r="D174" s="91"/>
      <c r="E174" s="91"/>
      <c r="F174" s="91"/>
      <c r="G174" s="91"/>
      <c r="H174" s="91"/>
      <c r="I174" s="91"/>
      <c r="J174" s="91"/>
      <c r="K174" s="91"/>
      <c r="L174" s="91"/>
    </row>
    <row r="175" spans="2:12" s="95" customFormat="1" x14ac:dyDescent="0.25">
      <c r="B175" s="91"/>
      <c r="C175" s="91"/>
      <c r="D175" s="91"/>
      <c r="E175" s="91"/>
      <c r="F175" s="91"/>
      <c r="G175" s="91"/>
      <c r="H175" s="91"/>
      <c r="I175" s="91"/>
      <c r="J175" s="91"/>
      <c r="K175" s="91"/>
      <c r="L175" s="91"/>
    </row>
    <row r="176" spans="2:12" s="95" customFormat="1" x14ac:dyDescent="0.25">
      <c r="B176" s="91"/>
      <c r="C176" s="91"/>
      <c r="D176" s="91"/>
      <c r="E176" s="91"/>
      <c r="F176" s="91"/>
      <c r="G176" s="91"/>
      <c r="H176" s="91"/>
      <c r="I176" s="91"/>
      <c r="J176" s="91"/>
      <c r="K176" s="91"/>
      <c r="L176" s="91"/>
    </row>
    <row r="177" spans="2:12" s="95" customFormat="1" x14ac:dyDescent="0.25">
      <c r="B177" s="91"/>
      <c r="C177" s="91"/>
      <c r="D177" s="91"/>
      <c r="E177" s="91"/>
      <c r="F177" s="91"/>
      <c r="G177" s="91"/>
      <c r="H177" s="91"/>
      <c r="I177" s="91"/>
      <c r="J177" s="91"/>
      <c r="K177" s="91"/>
      <c r="L177" s="91"/>
    </row>
    <row r="178" spans="2:12" s="95" customFormat="1" x14ac:dyDescent="0.25">
      <c r="B178" s="91"/>
      <c r="C178" s="91"/>
      <c r="D178" s="91"/>
      <c r="E178" s="91"/>
      <c r="F178" s="91"/>
      <c r="G178" s="91"/>
      <c r="H178" s="91"/>
      <c r="I178" s="91"/>
      <c r="J178" s="91"/>
      <c r="K178" s="91"/>
      <c r="L178" s="91"/>
    </row>
    <row r="179" spans="2:12" s="95" customFormat="1" x14ac:dyDescent="0.25">
      <c r="B179" s="91"/>
      <c r="C179" s="91"/>
      <c r="D179" s="91"/>
      <c r="E179" s="91"/>
      <c r="F179" s="91"/>
      <c r="G179" s="91"/>
      <c r="H179" s="91"/>
      <c r="I179" s="91"/>
      <c r="J179" s="91"/>
      <c r="K179" s="91"/>
      <c r="L179" s="91"/>
    </row>
    <row r="180" spans="2:12" s="95" customFormat="1" x14ac:dyDescent="0.25">
      <c r="B180" s="91"/>
      <c r="C180" s="91"/>
      <c r="D180" s="91"/>
      <c r="E180" s="91"/>
      <c r="F180" s="91"/>
      <c r="G180" s="91"/>
      <c r="H180" s="91"/>
      <c r="I180" s="91"/>
      <c r="J180" s="91"/>
      <c r="K180" s="91"/>
      <c r="L180" s="91"/>
    </row>
    <row r="181" spans="2:12" s="95" customFormat="1" x14ac:dyDescent="0.25">
      <c r="B181" s="91"/>
      <c r="C181" s="91"/>
      <c r="D181" s="91"/>
      <c r="E181" s="91"/>
      <c r="F181" s="91"/>
      <c r="G181" s="91"/>
      <c r="H181" s="91"/>
      <c r="I181" s="91"/>
      <c r="J181" s="91"/>
      <c r="K181" s="91"/>
      <c r="L181" s="91"/>
    </row>
    <row r="182" spans="2:12" s="95" customFormat="1" x14ac:dyDescent="0.25">
      <c r="B182" s="91"/>
      <c r="C182" s="91"/>
      <c r="D182" s="91"/>
      <c r="E182" s="91"/>
      <c r="F182" s="91"/>
      <c r="G182" s="91"/>
      <c r="H182" s="91"/>
      <c r="I182" s="91"/>
      <c r="J182" s="91"/>
      <c r="K182" s="91"/>
      <c r="L182" s="91"/>
    </row>
    <row r="183" spans="2:12" s="95" customFormat="1" x14ac:dyDescent="0.25">
      <c r="B183" s="91"/>
      <c r="C183" s="91"/>
      <c r="D183" s="91"/>
      <c r="E183" s="91"/>
      <c r="F183" s="91"/>
      <c r="G183" s="91"/>
      <c r="H183" s="91"/>
      <c r="I183" s="91"/>
      <c r="J183" s="91"/>
      <c r="K183" s="91"/>
      <c r="L183" s="91"/>
    </row>
    <row r="184" spans="2:12" s="95" customFormat="1" x14ac:dyDescent="0.25">
      <c r="B184" s="91"/>
      <c r="C184" s="91"/>
      <c r="D184" s="91"/>
      <c r="E184" s="91"/>
      <c r="F184" s="91"/>
      <c r="G184" s="91"/>
      <c r="H184" s="91"/>
      <c r="I184" s="91"/>
      <c r="J184" s="91"/>
      <c r="K184" s="91"/>
      <c r="L184" s="91"/>
    </row>
    <row r="185" spans="2:12" s="95" customFormat="1" x14ac:dyDescent="0.25">
      <c r="B185" s="91"/>
      <c r="C185" s="91"/>
      <c r="D185" s="91"/>
      <c r="E185" s="91"/>
      <c r="F185" s="91"/>
      <c r="G185" s="91"/>
      <c r="H185" s="91"/>
      <c r="I185" s="91"/>
      <c r="J185" s="91"/>
      <c r="K185" s="91"/>
      <c r="L185" s="91"/>
    </row>
    <row r="186" spans="2:12" s="95" customFormat="1" x14ac:dyDescent="0.25">
      <c r="B186" s="91"/>
      <c r="C186" s="91"/>
      <c r="D186" s="91"/>
      <c r="E186" s="91"/>
      <c r="F186" s="91"/>
      <c r="G186" s="91"/>
      <c r="H186" s="91"/>
      <c r="I186" s="91"/>
      <c r="J186" s="91"/>
      <c r="K186" s="91"/>
      <c r="L186" s="91"/>
    </row>
    <row r="187" spans="2:12" s="95" customFormat="1" x14ac:dyDescent="0.25">
      <c r="B187" s="91"/>
      <c r="C187" s="91"/>
      <c r="D187" s="91"/>
      <c r="E187" s="91"/>
      <c r="F187" s="91"/>
      <c r="G187" s="91"/>
      <c r="H187" s="91"/>
      <c r="I187" s="91"/>
      <c r="J187" s="91"/>
      <c r="K187" s="91"/>
      <c r="L187" s="91"/>
    </row>
    <row r="188" spans="2:12" s="95" customFormat="1" x14ac:dyDescent="0.25">
      <c r="B188" s="91"/>
      <c r="C188" s="91"/>
      <c r="D188" s="91"/>
      <c r="E188" s="91"/>
      <c r="F188" s="91"/>
      <c r="G188" s="91"/>
      <c r="H188" s="91"/>
      <c r="I188" s="91"/>
      <c r="J188" s="91"/>
      <c r="K188" s="91"/>
      <c r="L188" s="91"/>
    </row>
    <row r="189" spans="2:12" s="95" customFormat="1" x14ac:dyDescent="0.25">
      <c r="B189" s="91"/>
      <c r="C189" s="91"/>
      <c r="D189" s="91"/>
      <c r="E189" s="91"/>
      <c r="F189" s="91"/>
      <c r="G189" s="91"/>
      <c r="H189" s="91"/>
      <c r="I189" s="91"/>
      <c r="J189" s="91"/>
      <c r="K189" s="91"/>
      <c r="L189" s="91"/>
    </row>
    <row r="190" spans="2:12" s="95" customFormat="1" x14ac:dyDescent="0.25">
      <c r="B190" s="91"/>
      <c r="C190" s="91"/>
      <c r="D190" s="91"/>
      <c r="E190" s="91"/>
      <c r="F190" s="91"/>
      <c r="G190" s="91"/>
      <c r="H190" s="91"/>
      <c r="I190" s="91"/>
      <c r="J190" s="91"/>
      <c r="K190" s="91"/>
      <c r="L190" s="91"/>
    </row>
    <row r="191" spans="2:12" s="95" customFormat="1" x14ac:dyDescent="0.25">
      <c r="B191" s="91"/>
      <c r="C191" s="91"/>
      <c r="D191" s="91"/>
      <c r="E191" s="91"/>
      <c r="F191" s="91"/>
      <c r="G191" s="91"/>
      <c r="H191" s="91"/>
      <c r="I191" s="91"/>
      <c r="J191" s="91"/>
      <c r="K191" s="91"/>
      <c r="L191" s="91"/>
    </row>
    <row r="192" spans="2:12" s="95" customFormat="1" x14ac:dyDescent="0.25">
      <c r="B192" s="91"/>
      <c r="C192" s="91"/>
      <c r="D192" s="91"/>
      <c r="E192" s="91"/>
      <c r="F192" s="91"/>
      <c r="G192" s="91"/>
      <c r="H192" s="91"/>
      <c r="I192" s="91"/>
      <c r="J192" s="91"/>
      <c r="K192" s="91"/>
      <c r="L192" s="91"/>
    </row>
    <row r="193" spans="2:12" s="95" customFormat="1" x14ac:dyDescent="0.25">
      <c r="B193" s="91"/>
      <c r="C193" s="91"/>
      <c r="D193" s="91"/>
      <c r="E193" s="91"/>
      <c r="F193" s="91"/>
      <c r="G193" s="91"/>
      <c r="H193" s="91"/>
      <c r="I193" s="91"/>
      <c r="J193" s="91"/>
      <c r="K193" s="91"/>
      <c r="L193" s="91"/>
    </row>
    <row r="194" spans="2:12" s="95" customFormat="1" x14ac:dyDescent="0.25">
      <c r="B194" s="91"/>
      <c r="C194" s="91"/>
      <c r="D194" s="91"/>
      <c r="E194" s="91"/>
      <c r="F194" s="91"/>
      <c r="G194" s="91"/>
      <c r="H194" s="91"/>
      <c r="I194" s="91"/>
      <c r="J194" s="91"/>
      <c r="K194" s="91"/>
      <c r="L194" s="91"/>
    </row>
    <row r="195" spans="2:12" s="95" customFormat="1" x14ac:dyDescent="0.25">
      <c r="B195" s="91"/>
      <c r="C195" s="91"/>
      <c r="D195" s="91"/>
      <c r="E195" s="91"/>
      <c r="F195" s="91"/>
      <c r="G195" s="91"/>
      <c r="H195" s="91"/>
      <c r="I195" s="91"/>
      <c r="J195" s="91"/>
      <c r="K195" s="91"/>
      <c r="L195" s="91"/>
    </row>
    <row r="196" spans="2:12" s="95" customFormat="1" x14ac:dyDescent="0.25">
      <c r="B196" s="91"/>
      <c r="C196" s="91"/>
      <c r="D196" s="91"/>
      <c r="E196" s="91"/>
      <c r="F196" s="91"/>
      <c r="G196" s="91"/>
      <c r="H196" s="91"/>
      <c r="I196" s="91"/>
      <c r="J196" s="91"/>
      <c r="K196" s="91"/>
      <c r="L196" s="91"/>
    </row>
    <row r="197" spans="2:12" s="95" customFormat="1" x14ac:dyDescent="0.25">
      <c r="B197" s="91"/>
      <c r="C197" s="91"/>
      <c r="D197" s="91"/>
      <c r="E197" s="91"/>
      <c r="F197" s="91"/>
      <c r="G197" s="91"/>
      <c r="H197" s="91"/>
      <c r="I197" s="91"/>
      <c r="J197" s="91"/>
      <c r="K197" s="91"/>
      <c r="L197" s="91"/>
    </row>
    <row r="198" spans="2:12" s="95" customFormat="1" x14ac:dyDescent="0.25">
      <c r="B198" s="91"/>
      <c r="C198" s="91"/>
      <c r="D198" s="91"/>
      <c r="E198" s="91"/>
      <c r="F198" s="91"/>
      <c r="G198" s="91"/>
      <c r="H198" s="91"/>
      <c r="I198" s="91"/>
      <c r="J198" s="91"/>
      <c r="K198" s="91"/>
      <c r="L198" s="91"/>
    </row>
    <row r="199" spans="2:12" s="95" customFormat="1" x14ac:dyDescent="0.25">
      <c r="B199" s="91"/>
      <c r="C199" s="91"/>
      <c r="D199" s="91"/>
      <c r="E199" s="91"/>
      <c r="F199" s="91"/>
      <c r="G199" s="91"/>
      <c r="H199" s="91"/>
      <c r="I199" s="91"/>
      <c r="J199" s="91"/>
      <c r="K199" s="91"/>
      <c r="L199" s="91"/>
    </row>
    <row r="200" spans="2:12" s="95" customFormat="1" x14ac:dyDescent="0.25">
      <c r="B200" s="91"/>
      <c r="C200" s="91"/>
      <c r="D200" s="91"/>
      <c r="E200" s="91"/>
      <c r="F200" s="91"/>
      <c r="G200" s="91"/>
      <c r="H200" s="91"/>
      <c r="I200" s="91"/>
      <c r="J200" s="91"/>
      <c r="K200" s="91"/>
      <c r="L200" s="91"/>
    </row>
    <row r="201" spans="2:12" s="95" customFormat="1" x14ac:dyDescent="0.25">
      <c r="B201" s="91"/>
      <c r="C201" s="91"/>
      <c r="D201" s="91"/>
      <c r="E201" s="91"/>
      <c r="F201" s="91"/>
      <c r="G201" s="91"/>
      <c r="H201" s="91"/>
      <c r="I201" s="91"/>
      <c r="J201" s="91"/>
      <c r="K201" s="91"/>
      <c r="L201" s="91"/>
    </row>
    <row r="202" spans="2:12" s="95" customFormat="1" x14ac:dyDescent="0.25">
      <c r="B202" s="91"/>
      <c r="C202" s="91"/>
      <c r="D202" s="91"/>
      <c r="E202" s="91"/>
      <c r="F202" s="91"/>
      <c r="G202" s="91"/>
      <c r="H202" s="91"/>
      <c r="I202" s="91"/>
      <c r="J202" s="91"/>
      <c r="K202" s="91"/>
      <c r="L202" s="91"/>
    </row>
    <row r="203" spans="2:12" s="95" customFormat="1" x14ac:dyDescent="0.25">
      <c r="B203" s="91"/>
      <c r="C203" s="91"/>
      <c r="D203" s="91"/>
      <c r="E203" s="91"/>
      <c r="F203" s="91"/>
      <c r="G203" s="91"/>
      <c r="H203" s="91"/>
      <c r="I203" s="91"/>
      <c r="J203" s="91"/>
      <c r="K203" s="91"/>
      <c r="L203" s="91"/>
    </row>
    <row r="204" spans="2:12" s="95" customFormat="1" x14ac:dyDescent="0.25">
      <c r="B204" s="91"/>
      <c r="C204" s="91"/>
      <c r="D204" s="91"/>
      <c r="E204" s="91"/>
      <c r="F204" s="91"/>
      <c r="G204" s="91"/>
      <c r="H204" s="91"/>
      <c r="I204" s="91"/>
      <c r="J204" s="91"/>
      <c r="K204" s="91"/>
      <c r="L204" s="91"/>
    </row>
    <row r="205" spans="2:12" s="95" customFormat="1" x14ac:dyDescent="0.25">
      <c r="B205" s="91"/>
      <c r="C205" s="91"/>
      <c r="D205" s="91"/>
      <c r="E205" s="91"/>
      <c r="F205" s="91"/>
      <c r="G205" s="91"/>
      <c r="H205" s="91"/>
      <c r="I205" s="91"/>
      <c r="J205" s="91"/>
      <c r="K205" s="91"/>
      <c r="L205" s="91"/>
    </row>
    <row r="206" spans="2:12" s="95" customFormat="1" x14ac:dyDescent="0.25">
      <c r="B206" s="91"/>
      <c r="C206" s="91"/>
      <c r="D206" s="91"/>
      <c r="E206" s="91"/>
      <c r="F206" s="91"/>
      <c r="G206" s="91"/>
      <c r="H206" s="91"/>
      <c r="I206" s="91"/>
      <c r="J206" s="91"/>
      <c r="K206" s="91"/>
      <c r="L206" s="91"/>
    </row>
    <row r="207" spans="2:12" s="95" customFormat="1" x14ac:dyDescent="0.25">
      <c r="B207" s="91"/>
      <c r="C207" s="91"/>
      <c r="D207" s="91"/>
      <c r="E207" s="91"/>
      <c r="F207" s="91"/>
      <c r="G207" s="91"/>
      <c r="H207" s="91"/>
      <c r="I207" s="91"/>
      <c r="J207" s="91"/>
      <c r="K207" s="91"/>
      <c r="L207" s="91"/>
    </row>
    <row r="208" spans="2:12" s="95" customFormat="1" x14ac:dyDescent="0.25">
      <c r="B208" s="91"/>
      <c r="C208" s="91"/>
      <c r="D208" s="91"/>
      <c r="E208" s="91"/>
      <c r="F208" s="91"/>
      <c r="G208" s="91"/>
      <c r="H208" s="91"/>
      <c r="I208" s="91"/>
      <c r="J208" s="91"/>
      <c r="K208" s="91"/>
      <c r="L208" s="91"/>
    </row>
    <row r="209" spans="2:12" s="95" customFormat="1" x14ac:dyDescent="0.25">
      <c r="B209" s="91"/>
      <c r="C209" s="91"/>
      <c r="D209" s="91"/>
      <c r="E209" s="91"/>
      <c r="F209" s="91"/>
      <c r="G209" s="91"/>
      <c r="H209" s="91"/>
      <c r="I209" s="91"/>
      <c r="J209" s="91"/>
      <c r="K209" s="91"/>
      <c r="L209" s="91"/>
    </row>
    <row r="210" spans="2:12" s="95" customFormat="1" x14ac:dyDescent="0.25">
      <c r="B210" s="91"/>
      <c r="C210" s="91"/>
      <c r="D210" s="91"/>
      <c r="E210" s="91"/>
      <c r="F210" s="91"/>
      <c r="G210" s="91"/>
      <c r="H210" s="91"/>
      <c r="I210" s="91"/>
      <c r="J210" s="91"/>
      <c r="K210" s="91"/>
      <c r="L210" s="91"/>
    </row>
    <row r="211" spans="2:12" s="95" customFormat="1" x14ac:dyDescent="0.25">
      <c r="B211" s="91"/>
      <c r="C211" s="91"/>
      <c r="D211" s="91"/>
      <c r="E211" s="91"/>
      <c r="F211" s="91"/>
      <c r="G211" s="91"/>
      <c r="H211" s="91"/>
      <c r="I211" s="91"/>
      <c r="J211" s="91"/>
      <c r="K211" s="91"/>
      <c r="L211" s="91"/>
    </row>
    <row r="212" spans="2:12" s="95" customFormat="1" x14ac:dyDescent="0.25">
      <c r="B212" s="91"/>
      <c r="C212" s="91"/>
      <c r="D212" s="91"/>
      <c r="E212" s="91"/>
      <c r="F212" s="91"/>
      <c r="G212" s="91"/>
      <c r="H212" s="91"/>
      <c r="I212" s="91"/>
      <c r="J212" s="91"/>
      <c r="K212" s="91"/>
      <c r="L212" s="91"/>
    </row>
    <row r="213" spans="2:12" s="95" customFormat="1" x14ac:dyDescent="0.25">
      <c r="B213" s="91"/>
      <c r="C213" s="91"/>
      <c r="D213" s="91"/>
      <c r="E213" s="91"/>
      <c r="F213" s="91"/>
      <c r="G213" s="91"/>
      <c r="H213" s="91"/>
      <c r="I213" s="91"/>
      <c r="J213" s="91"/>
      <c r="K213" s="91"/>
      <c r="L213" s="91"/>
    </row>
    <row r="214" spans="2:12" s="95" customFormat="1" x14ac:dyDescent="0.25">
      <c r="B214" s="91"/>
      <c r="C214" s="91"/>
      <c r="D214" s="91"/>
      <c r="E214" s="91"/>
      <c r="F214" s="91"/>
      <c r="G214" s="91"/>
      <c r="H214" s="91"/>
      <c r="I214" s="91"/>
      <c r="J214" s="91"/>
      <c r="K214" s="91"/>
      <c r="L214" s="91"/>
    </row>
    <row r="215" spans="2:12" s="95" customFormat="1" x14ac:dyDescent="0.25">
      <c r="B215" s="91"/>
      <c r="C215" s="91"/>
      <c r="D215" s="91"/>
      <c r="E215" s="91"/>
      <c r="F215" s="91"/>
      <c r="G215" s="91"/>
      <c r="H215" s="91"/>
      <c r="I215" s="91"/>
      <c r="J215" s="91"/>
      <c r="K215" s="91"/>
      <c r="L215" s="91"/>
    </row>
    <row r="216" spans="2:12" s="95" customFormat="1" x14ac:dyDescent="0.25">
      <c r="B216" s="91"/>
      <c r="C216" s="91"/>
      <c r="D216" s="91"/>
      <c r="E216" s="91"/>
      <c r="F216" s="91"/>
      <c r="G216" s="91"/>
      <c r="H216" s="91"/>
      <c r="I216" s="91"/>
      <c r="J216" s="91"/>
      <c r="K216" s="91"/>
      <c r="L216" s="91"/>
    </row>
    <row r="217" spans="2:12" s="95" customFormat="1" x14ac:dyDescent="0.25">
      <c r="B217" s="91"/>
      <c r="C217" s="91"/>
      <c r="D217" s="91"/>
      <c r="E217" s="91"/>
      <c r="F217" s="91"/>
      <c r="G217" s="91"/>
      <c r="H217" s="91"/>
      <c r="I217" s="91"/>
      <c r="J217" s="91"/>
      <c r="K217" s="91"/>
      <c r="L217" s="91"/>
    </row>
    <row r="218" spans="2:12" s="95" customFormat="1" x14ac:dyDescent="0.25">
      <c r="B218" s="91"/>
      <c r="C218" s="91"/>
      <c r="D218" s="91"/>
      <c r="E218" s="91"/>
      <c r="F218" s="91"/>
      <c r="G218" s="91"/>
      <c r="H218" s="91"/>
      <c r="I218" s="91"/>
      <c r="J218" s="91"/>
      <c r="K218" s="91"/>
      <c r="L218" s="91"/>
    </row>
    <row r="219" spans="2:12" s="95" customFormat="1" x14ac:dyDescent="0.25">
      <c r="B219" s="91"/>
      <c r="C219" s="91"/>
      <c r="D219" s="91"/>
      <c r="E219" s="91"/>
      <c r="F219" s="91"/>
      <c r="G219" s="91"/>
      <c r="H219" s="91"/>
      <c r="I219" s="91"/>
      <c r="J219" s="91"/>
      <c r="K219" s="91"/>
      <c r="L219" s="91"/>
    </row>
    <row r="220" spans="2:12" s="95" customFormat="1" x14ac:dyDescent="0.25">
      <c r="B220" s="91"/>
      <c r="C220" s="91"/>
      <c r="D220" s="91"/>
      <c r="E220" s="91"/>
      <c r="F220" s="91"/>
      <c r="G220" s="91"/>
      <c r="H220" s="91"/>
      <c r="I220" s="91"/>
      <c r="J220" s="91"/>
      <c r="K220" s="91"/>
      <c r="L220" s="91"/>
    </row>
    <row r="221" spans="2:12" s="95" customFormat="1" x14ac:dyDescent="0.25">
      <c r="B221" s="91"/>
      <c r="C221" s="91"/>
      <c r="D221" s="91"/>
      <c r="E221" s="91"/>
      <c r="F221" s="91"/>
      <c r="G221" s="91"/>
      <c r="H221" s="91"/>
      <c r="I221" s="91"/>
      <c r="J221" s="91"/>
      <c r="K221" s="91"/>
      <c r="L221" s="91"/>
    </row>
    <row r="222" spans="2:12" s="95" customFormat="1" x14ac:dyDescent="0.25">
      <c r="B222" s="91"/>
      <c r="C222" s="91"/>
      <c r="D222" s="91"/>
      <c r="E222" s="91"/>
      <c r="F222" s="91"/>
      <c r="G222" s="91"/>
      <c r="H222" s="91"/>
      <c r="I222" s="91"/>
      <c r="J222" s="91"/>
      <c r="K222" s="91"/>
      <c r="L222" s="91"/>
    </row>
    <row r="223" spans="2:12" s="95" customFormat="1" x14ac:dyDescent="0.25">
      <c r="B223" s="91"/>
      <c r="C223" s="91"/>
      <c r="D223" s="91"/>
      <c r="E223" s="91"/>
      <c r="F223" s="91"/>
      <c r="G223" s="91"/>
      <c r="H223" s="91"/>
      <c r="I223" s="91"/>
      <c r="J223" s="91"/>
      <c r="K223" s="91"/>
      <c r="L223" s="91"/>
    </row>
    <row r="224" spans="2:12" s="95" customFormat="1" x14ac:dyDescent="0.25">
      <c r="B224" s="91"/>
      <c r="C224" s="91"/>
      <c r="D224" s="91"/>
      <c r="E224" s="91"/>
      <c r="F224" s="91"/>
      <c r="G224" s="91"/>
      <c r="H224" s="91"/>
      <c r="I224" s="91"/>
      <c r="J224" s="91"/>
      <c r="K224" s="91"/>
      <c r="L224" s="91"/>
    </row>
    <row r="225" spans="2:12" s="95" customFormat="1" x14ac:dyDescent="0.25">
      <c r="B225" s="91"/>
      <c r="C225" s="91"/>
      <c r="D225" s="91"/>
      <c r="E225" s="91"/>
      <c r="F225" s="91"/>
      <c r="G225" s="91"/>
      <c r="H225" s="91"/>
      <c r="I225" s="91"/>
      <c r="J225" s="91"/>
      <c r="K225" s="91"/>
      <c r="L225" s="91"/>
    </row>
    <row r="226" spans="2:12" s="95" customFormat="1" x14ac:dyDescent="0.25">
      <c r="B226" s="91"/>
      <c r="C226" s="91"/>
      <c r="D226" s="91"/>
      <c r="E226" s="91"/>
      <c r="F226" s="91"/>
      <c r="G226" s="91"/>
      <c r="H226" s="91"/>
      <c r="I226" s="91"/>
      <c r="J226" s="91"/>
      <c r="K226" s="91"/>
      <c r="L226" s="91"/>
    </row>
    <row r="227" spans="2:12" s="95" customFormat="1" x14ac:dyDescent="0.25">
      <c r="B227" s="91"/>
      <c r="C227" s="91"/>
      <c r="D227" s="91"/>
      <c r="E227" s="91"/>
      <c r="F227" s="91"/>
      <c r="G227" s="91"/>
      <c r="H227" s="91"/>
      <c r="I227" s="91"/>
      <c r="J227" s="91"/>
      <c r="K227" s="91"/>
      <c r="L227" s="91"/>
    </row>
    <row r="228" spans="2:12" s="95" customFormat="1" x14ac:dyDescent="0.25">
      <c r="B228" s="91"/>
      <c r="C228" s="91"/>
      <c r="D228" s="91"/>
      <c r="E228" s="91"/>
      <c r="F228" s="91"/>
      <c r="G228" s="91"/>
      <c r="H228" s="91"/>
      <c r="I228" s="91"/>
      <c r="J228" s="91"/>
      <c r="K228" s="91"/>
      <c r="L228" s="91"/>
    </row>
    <row r="229" spans="2:12" s="95" customFormat="1" x14ac:dyDescent="0.25">
      <c r="B229" s="91"/>
      <c r="C229" s="91"/>
      <c r="D229" s="91"/>
      <c r="E229" s="91"/>
      <c r="F229" s="91"/>
      <c r="G229" s="91"/>
      <c r="H229" s="91"/>
      <c r="I229" s="91"/>
      <c r="J229" s="91"/>
      <c r="K229" s="91"/>
      <c r="L229" s="91"/>
    </row>
    <row r="230" spans="2:12" s="95" customFormat="1" x14ac:dyDescent="0.25">
      <c r="B230" s="91"/>
      <c r="C230" s="91"/>
      <c r="D230" s="91"/>
      <c r="E230" s="91"/>
      <c r="F230" s="91"/>
      <c r="G230" s="91"/>
      <c r="H230" s="91"/>
      <c r="I230" s="91"/>
      <c r="J230" s="91"/>
      <c r="K230" s="91"/>
      <c r="L230" s="91"/>
    </row>
    <row r="231" spans="2:12" s="95" customFormat="1" x14ac:dyDescent="0.25">
      <c r="B231" s="91"/>
      <c r="C231" s="91"/>
      <c r="D231" s="91"/>
      <c r="E231" s="91"/>
      <c r="F231" s="91"/>
      <c r="G231" s="91"/>
      <c r="H231" s="91"/>
      <c r="I231" s="91"/>
      <c r="J231" s="91"/>
      <c r="K231" s="91"/>
      <c r="L231" s="91"/>
    </row>
    <row r="232" spans="2:12" s="95" customFormat="1" x14ac:dyDescent="0.25">
      <c r="B232" s="91"/>
      <c r="C232" s="91"/>
      <c r="D232" s="91"/>
      <c r="E232" s="91"/>
      <c r="F232" s="91"/>
      <c r="G232" s="91"/>
      <c r="H232" s="91"/>
      <c r="I232" s="91"/>
      <c r="J232" s="91"/>
      <c r="K232" s="91"/>
      <c r="L232" s="91"/>
    </row>
    <row r="233" spans="2:12" s="95" customFormat="1" x14ac:dyDescent="0.25">
      <c r="B233" s="91"/>
      <c r="C233" s="91"/>
      <c r="D233" s="91"/>
      <c r="E233" s="91"/>
      <c r="F233" s="91"/>
      <c r="G233" s="91"/>
      <c r="H233" s="91"/>
      <c r="I233" s="91"/>
      <c r="J233" s="91"/>
      <c r="K233" s="91"/>
      <c r="L233" s="91"/>
    </row>
    <row r="234" spans="2:12" s="95" customFormat="1" x14ac:dyDescent="0.25">
      <c r="B234" s="91"/>
      <c r="C234" s="91"/>
      <c r="D234" s="91"/>
      <c r="E234" s="91"/>
      <c r="F234" s="91"/>
      <c r="G234" s="91"/>
      <c r="H234" s="91"/>
      <c r="I234" s="91"/>
      <c r="J234" s="91"/>
      <c r="K234" s="91"/>
      <c r="L234" s="91"/>
    </row>
    <row r="235" spans="2:12" s="95" customFormat="1" x14ac:dyDescent="0.25">
      <c r="B235" s="91"/>
      <c r="C235" s="91"/>
      <c r="D235" s="91"/>
      <c r="E235" s="91"/>
      <c r="F235" s="91"/>
      <c r="G235" s="91"/>
      <c r="H235" s="91"/>
      <c r="I235" s="91"/>
      <c r="J235" s="91"/>
      <c r="K235" s="91"/>
      <c r="L235" s="91"/>
    </row>
    <row r="236" spans="2:12" s="95" customFormat="1" x14ac:dyDescent="0.25">
      <c r="B236" s="91"/>
      <c r="C236" s="91"/>
      <c r="D236" s="91"/>
      <c r="E236" s="91"/>
      <c r="F236" s="91"/>
      <c r="G236" s="91"/>
      <c r="H236" s="91"/>
      <c r="I236" s="91"/>
      <c r="J236" s="91"/>
      <c r="K236" s="91"/>
      <c r="L236" s="91"/>
    </row>
    <row r="237" spans="2:12" s="95" customFormat="1" x14ac:dyDescent="0.25">
      <c r="B237" s="91"/>
      <c r="C237" s="91"/>
      <c r="D237" s="91"/>
      <c r="E237" s="91"/>
      <c r="F237" s="91"/>
      <c r="G237" s="91"/>
      <c r="H237" s="91"/>
      <c r="I237" s="91"/>
      <c r="J237" s="91"/>
      <c r="K237" s="91"/>
      <c r="L237" s="91"/>
    </row>
    <row r="238" spans="2:12" s="95" customFormat="1" x14ac:dyDescent="0.25">
      <c r="B238" s="91"/>
      <c r="C238" s="91"/>
      <c r="D238" s="91"/>
      <c r="E238" s="91"/>
      <c r="F238" s="91"/>
      <c r="G238" s="91"/>
      <c r="H238" s="91"/>
      <c r="I238" s="91"/>
      <c r="J238" s="91"/>
      <c r="K238" s="91"/>
      <c r="L238" s="91"/>
    </row>
    <row r="239" spans="2:12" s="95" customFormat="1" x14ac:dyDescent="0.25">
      <c r="B239" s="91"/>
      <c r="C239" s="91"/>
      <c r="D239" s="91"/>
      <c r="E239" s="91"/>
      <c r="F239" s="91"/>
      <c r="G239" s="91"/>
      <c r="H239" s="91"/>
      <c r="I239" s="91"/>
      <c r="J239" s="91"/>
      <c r="K239" s="91"/>
      <c r="L239" s="91"/>
    </row>
    <row r="240" spans="2:12" s="95" customFormat="1" x14ac:dyDescent="0.25">
      <c r="B240" s="91"/>
      <c r="C240" s="91"/>
      <c r="D240" s="91"/>
      <c r="E240" s="91"/>
      <c r="F240" s="91"/>
      <c r="G240" s="91"/>
      <c r="H240" s="91"/>
      <c r="I240" s="91"/>
      <c r="J240" s="91"/>
      <c r="K240" s="91"/>
      <c r="L240" s="91"/>
    </row>
    <row r="241" spans="2:12" s="95" customFormat="1" x14ac:dyDescent="0.25">
      <c r="B241" s="91"/>
      <c r="C241" s="91"/>
      <c r="D241" s="91"/>
      <c r="E241" s="91"/>
      <c r="F241" s="91"/>
      <c r="G241" s="91"/>
      <c r="H241" s="91"/>
      <c r="I241" s="91"/>
      <c r="J241" s="91"/>
      <c r="K241" s="91"/>
      <c r="L241" s="91"/>
    </row>
    <row r="242" spans="2:12" s="95" customFormat="1" x14ac:dyDescent="0.25">
      <c r="B242" s="91"/>
      <c r="C242" s="91"/>
      <c r="D242" s="91"/>
      <c r="E242" s="91"/>
      <c r="F242" s="91"/>
      <c r="G242" s="91"/>
      <c r="H242" s="91"/>
      <c r="I242" s="91"/>
      <c r="J242" s="91"/>
      <c r="K242" s="91"/>
      <c r="L242" s="91"/>
    </row>
    <row r="243" spans="2:12" s="95" customFormat="1" x14ac:dyDescent="0.25">
      <c r="B243" s="91"/>
      <c r="C243" s="91"/>
      <c r="D243" s="91"/>
      <c r="E243" s="91"/>
      <c r="F243" s="91"/>
      <c r="G243" s="91"/>
      <c r="H243" s="91"/>
      <c r="I243" s="91"/>
      <c r="J243" s="91"/>
      <c r="K243" s="91"/>
      <c r="L243" s="91"/>
    </row>
    <row r="244" spans="2:12" s="95" customFormat="1" x14ac:dyDescent="0.25">
      <c r="B244" s="91"/>
      <c r="C244" s="91"/>
      <c r="D244" s="91"/>
      <c r="E244" s="91"/>
      <c r="F244" s="91"/>
      <c r="G244" s="91"/>
      <c r="H244" s="91"/>
      <c r="I244" s="91"/>
      <c r="J244" s="91"/>
      <c r="K244" s="91"/>
      <c r="L244" s="91"/>
    </row>
    <row r="245" spans="2:12" s="95" customFormat="1" x14ac:dyDescent="0.25">
      <c r="B245" s="91"/>
      <c r="C245" s="91"/>
      <c r="D245" s="91"/>
      <c r="E245" s="91"/>
      <c r="F245" s="91"/>
      <c r="G245" s="91"/>
      <c r="H245" s="91"/>
      <c r="I245" s="91"/>
      <c r="J245" s="91"/>
      <c r="K245" s="91"/>
      <c r="L245" s="91"/>
    </row>
    <row r="246" spans="2:12" s="95" customFormat="1" x14ac:dyDescent="0.25">
      <c r="B246" s="91"/>
      <c r="C246" s="91"/>
      <c r="D246" s="91"/>
      <c r="E246" s="91"/>
      <c r="F246" s="91"/>
      <c r="G246" s="91"/>
      <c r="H246" s="91"/>
      <c r="I246" s="91"/>
      <c r="J246" s="91"/>
      <c r="K246" s="91"/>
      <c r="L246" s="91"/>
    </row>
    <row r="247" spans="2:12" s="95" customFormat="1" x14ac:dyDescent="0.25">
      <c r="B247" s="91"/>
      <c r="C247" s="91"/>
      <c r="D247" s="91"/>
      <c r="E247" s="91"/>
      <c r="F247" s="91"/>
      <c r="G247" s="91"/>
      <c r="H247" s="91"/>
      <c r="I247" s="91"/>
      <c r="J247" s="91"/>
      <c r="K247" s="91"/>
      <c r="L247" s="91"/>
    </row>
    <row r="248" spans="2:12" s="95" customFormat="1" x14ac:dyDescent="0.25">
      <c r="B248" s="91"/>
      <c r="C248" s="91"/>
      <c r="D248" s="91"/>
      <c r="E248" s="91"/>
      <c r="F248" s="91"/>
      <c r="G248" s="91"/>
      <c r="H248" s="91"/>
      <c r="I248" s="91"/>
      <c r="J248" s="91"/>
      <c r="K248" s="91"/>
      <c r="L248" s="91"/>
    </row>
    <row r="249" spans="2:12" s="95" customFormat="1" x14ac:dyDescent="0.25">
      <c r="B249" s="91"/>
      <c r="C249" s="91"/>
      <c r="D249" s="91"/>
      <c r="E249" s="91"/>
      <c r="F249" s="91"/>
      <c r="G249" s="91"/>
      <c r="H249" s="91"/>
      <c r="I249" s="91"/>
      <c r="J249" s="91"/>
      <c r="K249" s="91"/>
      <c r="L249" s="91"/>
    </row>
    <row r="250" spans="2:12" s="95" customFormat="1" x14ac:dyDescent="0.25">
      <c r="B250" s="91"/>
      <c r="C250" s="91"/>
      <c r="D250" s="91"/>
      <c r="E250" s="91"/>
      <c r="F250" s="91"/>
      <c r="G250" s="91"/>
      <c r="H250" s="91"/>
      <c r="I250" s="91"/>
      <c r="J250" s="91"/>
      <c r="K250" s="91"/>
      <c r="L250" s="91"/>
    </row>
    <row r="251" spans="2:12" s="95" customFormat="1" x14ac:dyDescent="0.25">
      <c r="B251" s="91"/>
      <c r="C251" s="91"/>
      <c r="D251" s="91"/>
      <c r="E251" s="91"/>
      <c r="F251" s="91"/>
      <c r="G251" s="91"/>
      <c r="H251" s="91"/>
      <c r="I251" s="91"/>
      <c r="J251" s="91"/>
      <c r="K251" s="91"/>
      <c r="L251" s="91"/>
    </row>
    <row r="252" spans="2:12" s="95" customFormat="1" x14ac:dyDescent="0.25">
      <c r="B252" s="91"/>
      <c r="C252" s="91"/>
      <c r="D252" s="91"/>
      <c r="E252" s="91"/>
      <c r="F252" s="91"/>
      <c r="G252" s="91"/>
      <c r="H252" s="91"/>
      <c r="I252" s="91"/>
      <c r="J252" s="91"/>
      <c r="K252" s="91"/>
      <c r="L252" s="91"/>
    </row>
    <row r="253" spans="2:12" s="95" customFormat="1" x14ac:dyDescent="0.25">
      <c r="B253" s="91"/>
      <c r="C253" s="91"/>
      <c r="D253" s="91"/>
      <c r="E253" s="91"/>
      <c r="F253" s="91"/>
      <c r="G253" s="91"/>
      <c r="H253" s="91"/>
      <c r="I253" s="91"/>
      <c r="J253" s="91"/>
      <c r="K253" s="91"/>
      <c r="L253" s="91"/>
    </row>
  </sheetData>
  <mergeCells count="8">
    <mergeCell ref="B1:C2"/>
    <mergeCell ref="D1:E2"/>
    <mergeCell ref="B10:L10"/>
    <mergeCell ref="B8:L8"/>
    <mergeCell ref="B4:L4"/>
    <mergeCell ref="M6:P6"/>
    <mergeCell ref="B6:F6"/>
    <mergeCell ref="G6:L6"/>
  </mergeCells>
  <hyperlinks>
    <hyperlink ref="B6" r:id="rId1" xr:uid="{B64DE494-A119-4B13-AA17-14D8E0E8B057}"/>
    <hyperlink ref="G6" r:id="rId2" xr:uid="{49B8DD91-D437-4DF4-A964-C93DEF8B41D7}"/>
  </hyperlinks>
  <pageMargins left="0.7" right="0.7" top="0.75" bottom="0.75" header="0.3" footer="0.3"/>
  <pageSetup paperSize="149" orientation="landscape" horizontalDpi="1200" verticalDpi="120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A59DC-F02D-4897-9D59-ED0E403E2A49}">
  <dimension ref="A1:AR31"/>
  <sheetViews>
    <sheetView zoomScaleNormal="100" workbookViewId="0">
      <selection activeCell="K21" sqref="K21"/>
    </sheetView>
  </sheetViews>
  <sheetFormatPr baseColWidth="10" defaultColWidth="11.42578125" defaultRowHeight="15" x14ac:dyDescent="0.25"/>
  <cols>
    <col min="1" max="1" width="66.28515625" style="90" customWidth="1"/>
    <col min="2" max="2" width="15.5703125" customWidth="1"/>
    <col min="3" max="3" width="10.7109375" style="100" customWidth="1"/>
    <col min="4" max="8" width="0" style="95" hidden="1" customWidth="1"/>
    <col min="9" max="9" width="12.140625" style="95" customWidth="1"/>
    <col min="10" max="44" width="11.42578125" style="95"/>
  </cols>
  <sheetData>
    <row r="1" spans="1:44" s="95" customFormat="1" x14ac:dyDescent="0.25">
      <c r="A1" s="91"/>
      <c r="C1" s="100"/>
    </row>
    <row r="2" spans="1:44" s="95" customFormat="1" x14ac:dyDescent="0.25">
      <c r="A2" s="91"/>
      <c r="C2" s="100"/>
    </row>
    <row r="3" spans="1:44" s="95" customFormat="1" x14ac:dyDescent="0.25">
      <c r="A3" s="91"/>
      <c r="C3" s="100"/>
    </row>
    <row r="4" spans="1:44" s="95" customFormat="1" x14ac:dyDescent="0.25">
      <c r="A4" s="91"/>
      <c r="C4" s="100"/>
    </row>
    <row r="5" spans="1:44" s="95" customFormat="1" x14ac:dyDescent="0.25">
      <c r="A5" s="91"/>
      <c r="C5" s="100"/>
    </row>
    <row r="6" spans="1:44" s="90" customFormat="1" ht="43.15" customHeight="1" x14ac:dyDescent="0.25">
      <c r="A6" s="96"/>
      <c r="B6" s="97" t="s">
        <v>115</v>
      </c>
      <c r="C6" s="105"/>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row>
    <row r="7" spans="1:44" ht="15" customHeight="1" x14ac:dyDescent="0.25">
      <c r="A7" s="149" t="s">
        <v>116</v>
      </c>
      <c r="B7" s="150"/>
      <c r="D7" s="148"/>
      <c r="E7" s="148"/>
    </row>
    <row r="8" spans="1:44" s="95" customFormat="1" ht="15" customHeight="1" x14ac:dyDescent="0.25">
      <c r="A8" s="124" t="s">
        <v>117</v>
      </c>
      <c r="B8" s="98">
        <v>180</v>
      </c>
      <c r="C8" s="100"/>
      <c r="D8" s="148"/>
      <c r="E8" s="148"/>
    </row>
    <row r="9" spans="1:44" s="95" customFormat="1" ht="15" customHeight="1" x14ac:dyDescent="0.25">
      <c r="A9" s="124" t="s">
        <v>118</v>
      </c>
      <c r="B9" s="98">
        <v>180</v>
      </c>
      <c r="C9" s="100"/>
      <c r="D9" s="148"/>
      <c r="E9" s="148"/>
    </row>
    <row r="10" spans="1:44" s="95" customFormat="1" ht="15" customHeight="1" x14ac:dyDescent="0.25">
      <c r="A10" s="124" t="s">
        <v>119</v>
      </c>
      <c r="B10" s="98">
        <v>180</v>
      </c>
      <c r="C10" s="100"/>
      <c r="D10" s="148"/>
      <c r="E10" s="148"/>
    </row>
    <row r="11" spans="1:44" s="95" customFormat="1" ht="15" customHeight="1" x14ac:dyDescent="0.25">
      <c r="A11" s="124" t="s">
        <v>120</v>
      </c>
      <c r="B11" s="98">
        <f>180*2</f>
        <v>360</v>
      </c>
      <c r="C11" s="100"/>
      <c r="D11" s="148"/>
      <c r="E11" s="148"/>
    </row>
    <row r="12" spans="1:44" s="95" customFormat="1" ht="15" customHeight="1" x14ac:dyDescent="0.25">
      <c r="A12" s="124" t="s">
        <v>121</v>
      </c>
      <c r="B12" s="98">
        <v>180</v>
      </c>
      <c r="C12" s="100"/>
      <c r="D12" s="148"/>
      <c r="E12" s="148"/>
    </row>
    <row r="13" spans="1:44" s="95" customFormat="1" ht="15" customHeight="1" x14ac:dyDescent="0.25">
      <c r="A13" s="149" t="s">
        <v>122</v>
      </c>
      <c r="B13" s="150"/>
      <c r="C13" s="100"/>
      <c r="D13" s="148"/>
      <c r="E13" s="148"/>
    </row>
    <row r="14" spans="1:44" ht="15" customHeight="1" x14ac:dyDescent="0.25">
      <c r="A14" s="124" t="s">
        <v>117</v>
      </c>
      <c r="B14" s="99">
        <v>249</v>
      </c>
      <c r="D14" s="148"/>
      <c r="E14" s="148"/>
    </row>
    <row r="15" spans="1:44" ht="15" customHeight="1" x14ac:dyDescent="0.25">
      <c r="A15" s="124" t="s">
        <v>118</v>
      </c>
      <c r="B15" s="99">
        <v>533</v>
      </c>
      <c r="C15" s="106"/>
    </row>
    <row r="16" spans="1:44" ht="15" customHeight="1" x14ac:dyDescent="0.25">
      <c r="A16" s="124" t="s">
        <v>119</v>
      </c>
      <c r="B16" s="99">
        <v>533</v>
      </c>
      <c r="H16" s="95">
        <f>136380/0.15</f>
        <v>909200</v>
      </c>
    </row>
    <row r="17" spans="1:5" ht="15" customHeight="1" x14ac:dyDescent="0.25">
      <c r="A17" s="124" t="s">
        <v>120</v>
      </c>
      <c r="B17" s="99">
        <v>742</v>
      </c>
      <c r="C17" s="107"/>
    </row>
    <row r="18" spans="1:5" ht="15" customHeight="1" x14ac:dyDescent="0.25">
      <c r="A18" s="124" t="s">
        <v>121</v>
      </c>
      <c r="B18" s="98">
        <v>533</v>
      </c>
    </row>
    <row r="19" spans="1:5" ht="15" customHeight="1" x14ac:dyDescent="0.25">
      <c r="A19" s="149" t="s">
        <v>123</v>
      </c>
      <c r="B19" s="150"/>
    </row>
    <row r="20" spans="1:5" ht="15" customHeight="1" x14ac:dyDescent="0.25">
      <c r="A20" s="122" t="s">
        <v>124</v>
      </c>
      <c r="B20" s="98">
        <v>140</v>
      </c>
      <c r="E20" s="95">
        <v>2004</v>
      </c>
    </row>
    <row r="21" spans="1:5" ht="15" customHeight="1" x14ac:dyDescent="0.25">
      <c r="A21" s="124" t="s">
        <v>125</v>
      </c>
      <c r="B21" s="98">
        <v>74</v>
      </c>
      <c r="E21" s="95">
        <f>+E20+3</f>
        <v>2007</v>
      </c>
    </row>
    <row r="22" spans="1:5" ht="15" customHeight="1" x14ac:dyDescent="0.25">
      <c r="A22" s="124" t="s">
        <v>126</v>
      </c>
      <c r="B22" s="98">
        <v>356</v>
      </c>
      <c r="E22" s="95">
        <f t="shared" ref="E22:E29" si="0">+E21+3</f>
        <v>2010</v>
      </c>
    </row>
    <row r="23" spans="1:5" s="95" customFormat="1" ht="9" customHeight="1" x14ac:dyDescent="0.25">
      <c r="A23" s="91"/>
      <c r="C23" s="100"/>
      <c r="E23" s="95" t="e">
        <f>+#REF!+3</f>
        <v>#REF!</v>
      </c>
    </row>
    <row r="24" spans="1:5" s="95" customFormat="1" ht="9" customHeight="1" x14ac:dyDescent="0.25">
      <c r="A24" s="147" t="s">
        <v>127</v>
      </c>
      <c r="B24" s="147"/>
      <c r="C24" s="100"/>
    </row>
    <row r="25" spans="1:5" s="95" customFormat="1" ht="9" customHeight="1" x14ac:dyDescent="0.25">
      <c r="A25" s="147"/>
      <c r="B25" s="147"/>
      <c r="C25" s="100"/>
    </row>
    <row r="26" spans="1:5" s="95" customFormat="1" ht="13.15" customHeight="1" x14ac:dyDescent="0.25">
      <c r="A26" s="147"/>
      <c r="B26" s="147"/>
      <c r="C26" s="100"/>
    </row>
    <row r="27" spans="1:5" s="95" customFormat="1" ht="9" customHeight="1" x14ac:dyDescent="0.25">
      <c r="A27" s="91"/>
      <c r="C27" s="100"/>
    </row>
    <row r="28" spans="1:5" s="95" customFormat="1" ht="14.45" customHeight="1" x14ac:dyDescent="0.25">
      <c r="A28" s="147" t="s">
        <v>128</v>
      </c>
      <c r="B28" s="147"/>
      <c r="C28" s="100"/>
      <c r="E28" s="95" t="e">
        <f>+E23+3</f>
        <v>#REF!</v>
      </c>
    </row>
    <row r="29" spans="1:5" s="95" customFormat="1" x14ac:dyDescent="0.25">
      <c r="A29" s="147"/>
      <c r="B29" s="147"/>
      <c r="C29" s="100"/>
      <c r="E29" s="95" t="e">
        <f t="shared" si="0"/>
        <v>#REF!</v>
      </c>
    </row>
    <row r="30" spans="1:5" s="95" customFormat="1" ht="31.15" customHeight="1" x14ac:dyDescent="0.25">
      <c r="A30" s="147"/>
      <c r="B30" s="147"/>
      <c r="C30" s="100"/>
    </row>
    <row r="31" spans="1:5" s="95" customFormat="1" x14ac:dyDescent="0.25">
      <c r="A31" s="91"/>
      <c r="C31" s="100"/>
    </row>
  </sheetData>
  <mergeCells count="6">
    <mergeCell ref="A28:B30"/>
    <mergeCell ref="A24:B26"/>
    <mergeCell ref="D7:E14"/>
    <mergeCell ref="A7:B7"/>
    <mergeCell ref="A13:B13"/>
    <mergeCell ref="A19:B19"/>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BA190-886A-4DFB-9520-085BFD6D5E30}">
  <dimension ref="A1:N31"/>
  <sheetViews>
    <sheetView showGridLines="0" tabSelected="1" zoomScale="85" zoomScaleNormal="85" workbookViewId="0">
      <selection activeCell="B21" sqref="B21"/>
    </sheetView>
  </sheetViews>
  <sheetFormatPr baseColWidth="10" defaultColWidth="11.5703125" defaultRowHeight="18.75" x14ac:dyDescent="0.3"/>
  <cols>
    <col min="1" max="1" width="39.85546875" style="4" customWidth="1"/>
    <col min="2" max="2" width="69.28515625" style="4" customWidth="1"/>
    <col min="3" max="3" width="8.7109375" style="4" customWidth="1"/>
    <col min="4" max="4" width="68.28515625" style="3" customWidth="1"/>
    <col min="5" max="5" width="44.42578125" style="4" customWidth="1"/>
    <col min="6" max="6" width="49.5703125" style="4" customWidth="1"/>
    <col min="7" max="16384" width="11.5703125" style="4"/>
  </cols>
  <sheetData>
    <row r="1" spans="1:14" ht="69.599999999999994" customHeight="1" x14ac:dyDescent="0.3">
      <c r="A1" s="151"/>
      <c r="B1" s="151"/>
      <c r="C1" s="2"/>
      <c r="E1" s="154" t="s">
        <v>129</v>
      </c>
      <c r="F1" s="154"/>
    </row>
    <row r="2" spans="1:14" ht="37.9" customHeight="1" thickBot="1" x14ac:dyDescent="0.3">
      <c r="A2" s="151"/>
      <c r="B2" s="151"/>
      <c r="C2" s="2"/>
      <c r="D2" s="155" t="s">
        <v>130</v>
      </c>
      <c r="E2" s="155"/>
      <c r="F2" s="155"/>
    </row>
    <row r="3" spans="1:14" ht="28.9" customHeight="1" x14ac:dyDescent="0.25">
      <c r="A3" s="5" t="s">
        <v>131</v>
      </c>
      <c r="B3" s="6"/>
      <c r="C3" s="7"/>
      <c r="D3" s="155"/>
      <c r="E3" s="155"/>
      <c r="F3" s="155"/>
      <c r="G3" s="8"/>
      <c r="H3" s="8"/>
      <c r="I3" s="8"/>
      <c r="J3" s="8"/>
      <c r="K3" s="8"/>
      <c r="L3" s="8"/>
      <c r="M3" s="8"/>
      <c r="N3" s="8"/>
    </row>
    <row r="4" spans="1:14" ht="28.9" customHeight="1" x14ac:dyDescent="0.25">
      <c r="A4" s="9" t="s">
        <v>132</v>
      </c>
      <c r="B4" s="10"/>
      <c r="C4" s="7"/>
      <c r="D4" s="155"/>
      <c r="E4" s="155"/>
      <c r="F4" s="155"/>
    </row>
    <row r="5" spans="1:14" ht="28.9" customHeight="1" x14ac:dyDescent="0.3">
      <c r="A5" s="11" t="s">
        <v>133</v>
      </c>
      <c r="B5" s="12"/>
      <c r="C5" s="7"/>
      <c r="D5" s="15" t="str">
        <f>IF(OR('Formations '!N4&gt;0,'Formations '!O4&gt;0),"Valide, sous réserve de l'approbation de vos diplômes","Incomplet")</f>
        <v>Incomplet</v>
      </c>
      <c r="E5" s="4" t="s">
        <v>134</v>
      </c>
      <c r="G5" s="8"/>
      <c r="H5" s="8"/>
      <c r="I5" s="8"/>
      <c r="J5" s="8"/>
      <c r="K5" s="8"/>
      <c r="L5" s="8"/>
      <c r="M5" s="8"/>
      <c r="N5" s="8"/>
    </row>
    <row r="6" spans="1:14" ht="28.9" customHeight="1" x14ac:dyDescent="0.3">
      <c r="A6" s="11" t="s">
        <v>135</v>
      </c>
      <c r="B6" s="12"/>
      <c r="C6" s="7"/>
      <c r="D6" s="15" t="str">
        <f>IF(OR('Formations '!A32=TRUE,'Formations '!A33=TRUE,'Formations '!R33=18),"Valide, sous réserve de l'approbation vos formations","Incomplet")</f>
        <v>Incomplet</v>
      </c>
      <c r="E6" s="4" t="s">
        <v>136</v>
      </c>
      <c r="G6" s="8"/>
      <c r="H6" s="8"/>
      <c r="I6" s="8"/>
      <c r="J6" s="8"/>
      <c r="K6" s="8"/>
      <c r="L6" s="8"/>
      <c r="M6" s="8"/>
      <c r="N6" s="8"/>
    </row>
    <row r="7" spans="1:14" ht="28.9" customHeight="1" x14ac:dyDescent="0.3">
      <c r="A7" s="11" t="s">
        <v>137</v>
      </c>
      <c r="B7" s="12"/>
      <c r="C7" s="7"/>
      <c r="D7" s="15" t="str">
        <f>IF('Expérience de travail'!H1&gt;=5,"Critère rencontré","Incomplet")</f>
        <v>Incomplet</v>
      </c>
      <c r="E7" s="4" t="s">
        <v>138</v>
      </c>
      <c r="G7" s="14"/>
      <c r="H7" s="14"/>
      <c r="I7" s="14"/>
      <c r="J7" s="14"/>
      <c r="K7" s="14"/>
      <c r="L7" s="14"/>
      <c r="M7" s="14"/>
      <c r="N7" s="14"/>
    </row>
    <row r="8" spans="1:14" ht="28.9" customHeight="1" x14ac:dyDescent="0.3">
      <c r="A8" s="11" t="s">
        <v>139</v>
      </c>
      <c r="B8" s="12"/>
      <c r="C8" s="7"/>
      <c r="D8" s="15" t="str">
        <f>IF(AND('Renseignements du demandeur'!B5="EESA®",'Registre des projets EESA®'!G1&gt;=16,'Registre des projets EESA®'!G2&gt;=60,('Registre des projets EESA®'!G3+'Registre des projets EESA®'!G5)&gt;=8,('Registre des projets EESA®'!G4+'Registre des projets EESA®'!G6)&gt;=40),"Critère rencontré","Incomplet")</f>
        <v>Incomplet</v>
      </c>
      <c r="E8" s="4" t="s">
        <v>140</v>
      </c>
      <c r="G8" s="14"/>
      <c r="H8" s="14"/>
      <c r="I8" s="14"/>
      <c r="J8" s="14"/>
      <c r="K8" s="14"/>
      <c r="L8" s="14"/>
      <c r="M8" s="14"/>
      <c r="N8" s="14"/>
    </row>
    <row r="9" spans="1:14" ht="28.9" customHeight="1" x14ac:dyDescent="0.3">
      <c r="A9" s="11" t="s">
        <v>141</v>
      </c>
      <c r="B9" s="12"/>
      <c r="C9" s="7"/>
    </row>
    <row r="10" spans="1:14" ht="28.9" customHeight="1" x14ac:dyDescent="0.3">
      <c r="A10" s="11" t="s">
        <v>142</v>
      </c>
      <c r="B10" s="12"/>
      <c r="C10" s="7"/>
      <c r="D10" s="156" t="s">
        <v>143</v>
      </c>
      <c r="E10" s="156"/>
      <c r="F10" s="156"/>
    </row>
    <row r="11" spans="1:14" ht="28.9" customHeight="1" x14ac:dyDescent="0.3">
      <c r="A11" s="11" t="s">
        <v>144</v>
      </c>
      <c r="B11" s="12"/>
      <c r="C11" s="7"/>
      <c r="D11" s="67" t="s">
        <v>145</v>
      </c>
      <c r="E11" s="68" t="s">
        <v>146</v>
      </c>
      <c r="F11" s="69" t="s">
        <v>147</v>
      </c>
    </row>
    <row r="12" spans="1:14" ht="28.9" customHeight="1" x14ac:dyDescent="0.3">
      <c r="A12" s="11" t="s">
        <v>148</v>
      </c>
      <c r="B12" s="12"/>
      <c r="C12" s="7"/>
      <c r="D12" s="70" t="s">
        <v>149</v>
      </c>
      <c r="E12" s="71" t="b">
        <v>0</v>
      </c>
      <c r="F12" s="72" t="s">
        <v>150</v>
      </c>
    </row>
    <row r="13" spans="1:14" ht="28.9" customHeight="1" x14ac:dyDescent="0.3">
      <c r="A13" s="11" t="s">
        <v>151</v>
      </c>
      <c r="B13" s="12"/>
      <c r="C13" s="7"/>
      <c r="D13" s="70" t="s">
        <v>149</v>
      </c>
      <c r="E13" s="73" t="b">
        <v>0</v>
      </c>
      <c r="F13" s="72" t="s">
        <v>152</v>
      </c>
    </row>
    <row r="14" spans="1:14" ht="28.9" customHeight="1" x14ac:dyDescent="0.3">
      <c r="A14" s="11" t="s">
        <v>141</v>
      </c>
      <c r="B14" s="12"/>
      <c r="C14" s="7"/>
      <c r="D14" s="70" t="s">
        <v>149</v>
      </c>
      <c r="E14" s="71" t="b">
        <v>0</v>
      </c>
      <c r="F14" s="72" t="s">
        <v>153</v>
      </c>
    </row>
    <row r="15" spans="1:14" ht="28.9" customHeight="1" x14ac:dyDescent="0.3">
      <c r="A15" s="8" t="s">
        <v>154</v>
      </c>
      <c r="B15" s="12"/>
      <c r="C15" s="7"/>
      <c r="D15" s="70" t="s">
        <v>149</v>
      </c>
      <c r="E15" s="71" t="b">
        <v>0</v>
      </c>
      <c r="F15" s="125" t="s">
        <v>155</v>
      </c>
    </row>
    <row r="16" spans="1:14" ht="28.9" customHeight="1" x14ac:dyDescent="0.3">
      <c r="A16" s="11" t="s">
        <v>156</v>
      </c>
      <c r="B16" s="12"/>
      <c r="C16" s="7"/>
      <c r="D16" s="74" t="b">
        <v>0</v>
      </c>
      <c r="E16" s="71" t="b">
        <v>0</v>
      </c>
      <c r="F16" s="72" t="s">
        <v>157</v>
      </c>
    </row>
    <row r="17" spans="1:11" ht="28.9" customHeight="1" thickBot="1" x14ac:dyDescent="0.35">
      <c r="A17" s="17"/>
      <c r="B17" s="18"/>
      <c r="C17" s="7"/>
      <c r="D17" s="74" t="b">
        <v>0</v>
      </c>
      <c r="E17" s="71" t="b">
        <v>0</v>
      </c>
      <c r="F17" s="72" t="s">
        <v>158</v>
      </c>
    </row>
    <row r="18" spans="1:11" ht="32.450000000000003" customHeight="1" x14ac:dyDescent="0.3">
      <c r="A18" s="152" t="s">
        <v>159</v>
      </c>
      <c r="B18" s="153"/>
      <c r="D18" s="75"/>
      <c r="E18" s="76"/>
      <c r="F18" s="127" t="s">
        <v>160</v>
      </c>
    </row>
    <row r="19" spans="1:11" ht="32.450000000000003" customHeight="1" x14ac:dyDescent="0.3">
      <c r="A19" s="19" t="s">
        <v>161</v>
      </c>
      <c r="B19" s="20"/>
      <c r="E19" s="51" t="str">
        <f>'Formations '!U35</f>
        <v>VEA®</v>
      </c>
    </row>
    <row r="20" spans="1:11" ht="32.450000000000003" customHeight="1" x14ac:dyDescent="0.3">
      <c r="A20" s="19" t="s">
        <v>162</v>
      </c>
      <c r="B20" s="21"/>
      <c r="E20" s="51" t="str">
        <f>'Formations '!U36</f>
        <v>VEA®Jr</v>
      </c>
    </row>
    <row r="21" spans="1:11" ht="32.450000000000003" customHeight="1" x14ac:dyDescent="0.3">
      <c r="A21" s="19" t="s">
        <v>163</v>
      </c>
      <c r="B21" s="21"/>
      <c r="E21" s="51" t="str">
        <f>'Formations '!U37</f>
        <v>EESA® et VEA®</v>
      </c>
    </row>
    <row r="22" spans="1:11" ht="32.450000000000003" customHeight="1" x14ac:dyDescent="0.3">
      <c r="A22" s="22" t="s">
        <v>139</v>
      </c>
      <c r="B22" s="23"/>
      <c r="C22" s="24"/>
      <c r="D22" s="25"/>
      <c r="E22" s="51">
        <f>'Formations '!U38</f>
        <v>0</v>
      </c>
      <c r="F22" s="24"/>
      <c r="G22" s="24"/>
      <c r="H22" s="24"/>
      <c r="I22" s="2"/>
      <c r="J22" s="2"/>
      <c r="K22" s="2"/>
    </row>
    <row r="23" spans="1:11" ht="32.450000000000003" customHeight="1" thickBot="1" x14ac:dyDescent="0.35">
      <c r="A23" s="26" t="s">
        <v>141</v>
      </c>
      <c r="B23" s="27"/>
      <c r="C23" s="28"/>
      <c r="D23" s="29"/>
      <c r="E23" s="82"/>
      <c r="F23" s="28"/>
      <c r="G23" s="28"/>
      <c r="H23" s="28"/>
      <c r="I23" s="28"/>
      <c r="J23" s="28"/>
      <c r="K23" s="28"/>
    </row>
    <row r="24" spans="1:11" x14ac:dyDescent="0.3">
      <c r="A24" s="28"/>
      <c r="B24" s="28"/>
      <c r="C24" s="28"/>
      <c r="D24" s="29"/>
      <c r="E24" s="28"/>
      <c r="F24" s="28"/>
      <c r="G24" s="28"/>
      <c r="H24" s="28"/>
      <c r="I24" s="28"/>
      <c r="J24" s="28"/>
      <c r="K24" s="28"/>
    </row>
    <row r="25" spans="1:11" ht="31.9" customHeight="1" x14ac:dyDescent="0.3">
      <c r="A25" s="28"/>
      <c r="B25" s="28"/>
      <c r="C25" s="28"/>
      <c r="D25" s="29"/>
      <c r="E25" s="28"/>
      <c r="F25" s="28"/>
      <c r="G25" s="28"/>
      <c r="H25" s="28"/>
      <c r="I25" s="28"/>
      <c r="J25" s="28"/>
      <c r="K25" s="28"/>
    </row>
    <row r="26" spans="1:11" x14ac:dyDescent="0.3">
      <c r="A26" s="28"/>
      <c r="B26" s="28"/>
      <c r="C26" s="28"/>
      <c r="D26" s="29"/>
      <c r="E26" s="28"/>
      <c r="F26" s="28"/>
      <c r="G26" s="28"/>
      <c r="H26" s="28"/>
      <c r="I26" s="28"/>
      <c r="J26" s="28"/>
      <c r="K26" s="28"/>
    </row>
    <row r="27" spans="1:11" x14ac:dyDescent="0.3">
      <c r="A27" s="28"/>
      <c r="B27" s="28"/>
      <c r="C27" s="28"/>
      <c r="D27" s="29"/>
      <c r="E27" s="28"/>
      <c r="F27" s="28"/>
      <c r="G27" s="28"/>
      <c r="H27" s="28"/>
      <c r="I27" s="28"/>
      <c r="J27" s="28"/>
      <c r="K27" s="28"/>
    </row>
    <row r="28" spans="1:11" x14ac:dyDescent="0.3">
      <c r="A28" s="13"/>
      <c r="B28" s="13"/>
      <c r="C28" s="13"/>
      <c r="D28" s="30"/>
      <c r="E28" s="13"/>
      <c r="F28" s="13"/>
      <c r="G28" s="13"/>
      <c r="H28" s="13"/>
    </row>
    <row r="29" spans="1:11" x14ac:dyDescent="0.3">
      <c r="A29" s="13"/>
      <c r="B29" s="13"/>
      <c r="C29" s="13"/>
      <c r="D29" s="30"/>
      <c r="E29" s="13"/>
      <c r="F29" s="13"/>
      <c r="G29" s="13"/>
      <c r="H29" s="13"/>
    </row>
    <row r="30" spans="1:11" x14ac:dyDescent="0.3">
      <c r="A30" s="13"/>
      <c r="B30" s="13"/>
      <c r="C30" s="13"/>
      <c r="D30" s="30"/>
      <c r="E30" s="13"/>
      <c r="F30" s="13"/>
      <c r="G30" s="13"/>
      <c r="H30" s="13"/>
    </row>
    <row r="31" spans="1:11" x14ac:dyDescent="0.3">
      <c r="A31" s="13"/>
      <c r="B31" s="13"/>
      <c r="C31" s="13"/>
      <c r="D31" s="30"/>
      <c r="E31" s="13"/>
      <c r="F31" s="13"/>
      <c r="G31" s="13"/>
      <c r="H31" s="13"/>
    </row>
  </sheetData>
  <mergeCells count="5">
    <mergeCell ref="A1:B2"/>
    <mergeCell ref="A18:B18"/>
    <mergeCell ref="E1:F1"/>
    <mergeCell ref="D2:F4"/>
    <mergeCell ref="D10:F10"/>
  </mergeCells>
  <conditionalFormatting sqref="A18 A19:B23">
    <cfRule type="expression" dxfId="42" priority="26">
      <formula>$B$5="EESA®Jr"</formula>
    </cfRule>
    <cfRule type="expression" dxfId="41" priority="27">
      <formula>$B$5="VEA®Jr"</formula>
    </cfRule>
  </conditionalFormatting>
  <conditionalFormatting sqref="E6">
    <cfRule type="expression" dxfId="40" priority="4">
      <formula>$D6="Incomplet"</formula>
    </cfRule>
    <cfRule type="expression" dxfId="39" priority="5">
      <formula>$D$5="Valide, sous réserve de l'approbation de vos diplômes"</formula>
    </cfRule>
    <cfRule type="expression" dxfId="38" priority="6">
      <formula>OR($D$5="Profil A",$D$5="Profil B")</formula>
    </cfRule>
  </conditionalFormatting>
  <conditionalFormatting sqref="E5:F6">
    <cfRule type="expression" dxfId="37" priority="1">
      <formula>$D5="Incomplet"</formula>
    </cfRule>
    <cfRule type="expression" dxfId="36" priority="2">
      <formula>$D$5="Valide, sous réserve de l'approbation de vos diplômes"</formula>
    </cfRule>
    <cfRule type="expression" dxfId="35" priority="3">
      <formula>OR($D$5="Profil A",$D$5="Profil B")</formula>
    </cfRule>
    <cfRule type="expression" dxfId="34" priority="13">
      <formula>$D$6="Critère rencontré"</formula>
    </cfRule>
  </conditionalFormatting>
  <conditionalFormatting sqref="E6:F6">
    <cfRule type="expression" dxfId="33" priority="9">
      <formula>$D$6="Incomplet"</formula>
    </cfRule>
    <cfRule type="expression" dxfId="32" priority="18">
      <formula>$D$6="OK"</formula>
    </cfRule>
  </conditionalFormatting>
  <conditionalFormatting sqref="E7:F7">
    <cfRule type="expression" dxfId="31" priority="8">
      <formula>$D$7="Incomplet"</formula>
    </cfRule>
    <cfRule type="expression" dxfId="30" priority="12">
      <formula>$D$7="Critère rencontré"</formula>
    </cfRule>
    <cfRule type="expression" dxfId="29" priority="20">
      <formula>OR($B$5="EESA®Jr",B5="VEA®Jr")</formula>
    </cfRule>
    <cfRule type="expression" dxfId="28" priority="21">
      <formula>$F$12="OK"</formula>
    </cfRule>
  </conditionalFormatting>
  <conditionalFormatting sqref="E8:F8">
    <cfRule type="expression" dxfId="27" priority="7">
      <formula>$D$8="Incomplet"</formula>
    </cfRule>
    <cfRule type="expression" dxfId="26" priority="11">
      <formula>$D$8="Critère rencontré"</formula>
    </cfRule>
  </conditionalFormatting>
  <conditionalFormatting sqref="F12:F14">
    <cfRule type="expression" dxfId="25" priority="17">
      <formula>$E12=FALSE</formula>
    </cfRule>
  </conditionalFormatting>
  <conditionalFormatting sqref="F12:F17">
    <cfRule type="expression" dxfId="24" priority="16">
      <formula>$E12=TRUE</formula>
    </cfRule>
  </conditionalFormatting>
  <conditionalFormatting sqref="F14:F17">
    <cfRule type="expression" dxfId="23" priority="15">
      <formula>$D14=TRUE</formula>
    </cfRule>
  </conditionalFormatting>
  <dataValidations count="1">
    <dataValidation allowBlank="1" showInputMessage="1" showErrorMessage="1" errorTitle="Inscrire votre numéro de facture" error="Avez-vous bien payé les frais liés à votre demande?" promptTitle="Inscrire votre numéro de facture" prompt="Inscrire votre numéro de facture ICI" sqref="E18" xr:uid="{1F5DBF0C-A783-440E-850A-BFF9351BFF9A}"/>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Sélectionnez le titre demandé" prompt="Sélectionner le titre demandé" xr:uid="{3D5337A7-A09D-4225-8392-2327565BDBB8}">
          <x14:formula1>
            <xm:f>'Options de liste'!$H$2:$H$10</xm:f>
          </x14:formula1>
          <xm:sqref>C5</xm:sqref>
        </x14:dataValidation>
        <x14:dataValidation type="list" allowBlank="1" showInputMessage="1" showErrorMessage="1" promptTitle="Sélectionnez le titre demandé" prompt="Sélectionner le titre demandé" xr:uid="{70F8DCCA-AE4C-4950-99C0-424EBEBBB019}">
          <x14:formula1>
            <xm:f>'Options de liste'!$I$2:$I$10</xm:f>
          </x14:formula1>
          <xm:sqref>B5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B399E-3BB9-49C0-82B5-45B628BC01A4}">
  <dimension ref="A1:X75"/>
  <sheetViews>
    <sheetView showGridLines="0" topLeftCell="B29" zoomScaleNormal="100" workbookViewId="0">
      <selection activeCell="I35" sqref="I35:L35"/>
    </sheetView>
  </sheetViews>
  <sheetFormatPr baseColWidth="10" defaultColWidth="11.5703125" defaultRowHeight="15" x14ac:dyDescent="0.25"/>
  <cols>
    <col min="1" max="1" width="3.28515625" style="83" customWidth="1"/>
    <col min="2" max="2" width="18.28515625" style="4" customWidth="1"/>
    <col min="3" max="3" width="23.5703125" style="4" customWidth="1"/>
    <col min="4" max="4" width="34.85546875" style="4" customWidth="1"/>
    <col min="5" max="5" width="19.7109375" style="4" customWidth="1"/>
    <col min="6" max="6" width="20.5703125" style="4" customWidth="1"/>
    <col min="7" max="7" width="20.28515625" style="4" customWidth="1"/>
    <col min="8" max="8" width="39.28515625" style="4" customWidth="1"/>
    <col min="9" max="9" width="9.7109375" style="4" customWidth="1"/>
    <col min="10" max="10" width="8.7109375" style="4" customWidth="1"/>
    <col min="11" max="11" width="9.140625" style="4" customWidth="1"/>
    <col min="12" max="12" width="11.5703125" style="4"/>
    <col min="13" max="14" width="6.7109375" style="4" customWidth="1"/>
    <col min="15" max="15" width="8.140625" style="4" customWidth="1"/>
    <col min="16" max="16" width="6.7109375" style="4" customWidth="1"/>
    <col min="17" max="17" width="11.5703125" style="51" customWidth="1"/>
    <col min="18" max="18" width="11.5703125" style="51"/>
    <col min="19" max="19" width="19.42578125" style="4" bestFit="1" customWidth="1"/>
    <col min="20" max="16384" width="11.5703125" style="4"/>
  </cols>
  <sheetData>
    <row r="1" spans="1:18" ht="39" customHeight="1" x14ac:dyDescent="0.25">
      <c r="B1" s="175" t="e" vm="1">
        <v>#VALUE!</v>
      </c>
      <c r="C1" s="175"/>
      <c r="D1" s="177" t="s">
        <v>164</v>
      </c>
      <c r="E1" s="177"/>
      <c r="F1" s="177">
        <f>'Renseignements du demandeur'!B3</f>
        <v>0</v>
      </c>
      <c r="G1" s="177"/>
      <c r="H1" s="50"/>
    </row>
    <row r="2" spans="1:18" ht="39" customHeight="1" thickBot="1" x14ac:dyDescent="0.3">
      <c r="B2" s="176"/>
      <c r="C2" s="176"/>
      <c r="D2" s="178" t="s">
        <v>165</v>
      </c>
      <c r="E2" s="178"/>
      <c r="F2" s="178">
        <f>'Renseignements du demandeur'!B5</f>
        <v>0</v>
      </c>
      <c r="G2" s="178"/>
      <c r="H2" s="50"/>
      <c r="L2" s="51"/>
      <c r="M2" s="51"/>
      <c r="N2" s="51"/>
      <c r="O2" s="51"/>
    </row>
    <row r="3" spans="1:18" ht="59.45" customHeight="1" thickBot="1" x14ac:dyDescent="0.3">
      <c r="B3" s="172" t="s">
        <v>166</v>
      </c>
      <c r="C3" s="173"/>
      <c r="D3" s="173"/>
      <c r="E3" s="173"/>
      <c r="F3" s="173"/>
      <c r="G3" s="173"/>
      <c r="H3" s="174"/>
      <c r="I3" s="161" t="s">
        <v>167</v>
      </c>
      <c r="J3" s="162"/>
      <c r="K3" s="163"/>
      <c r="L3" s="51"/>
      <c r="M3" s="51" t="str" cm="1">
        <f t="array" ref="M3">_xlfn.IFS(O4&gt;=1,"Profil B",N4&gt;=1,"Profil B",M4&gt;=1,"Profil A",M4+N4+O4&lt;1,"INCOMPLÈTE")</f>
        <v>INCOMPLÈTE</v>
      </c>
      <c r="N3" s="51"/>
      <c r="O3" s="51"/>
      <c r="P3" s="16"/>
    </row>
    <row r="4" spans="1:18" s="8" customFormat="1" ht="45.75" thickBot="1" x14ac:dyDescent="0.3">
      <c r="A4" s="84"/>
      <c r="B4" s="47" t="s">
        <v>168</v>
      </c>
      <c r="C4" s="52" t="s">
        <v>169</v>
      </c>
      <c r="D4" s="48" t="s">
        <v>170</v>
      </c>
      <c r="E4" s="48" t="s">
        <v>171</v>
      </c>
      <c r="F4" s="33" t="s">
        <v>172</v>
      </c>
      <c r="G4" s="53" t="s">
        <v>173</v>
      </c>
      <c r="H4" s="34" t="s">
        <v>174</v>
      </c>
      <c r="I4" s="54" t="s">
        <v>175</v>
      </c>
      <c r="J4" s="54" t="s">
        <v>176</v>
      </c>
      <c r="K4" s="54" t="s">
        <v>177</v>
      </c>
      <c r="L4" s="55"/>
      <c r="M4" s="55"/>
      <c r="N4" s="55">
        <f>COUNTIF(N5:N15,"B")</f>
        <v>0</v>
      </c>
      <c r="O4" s="55">
        <f>COUNTIF(O5:O15,"B")</f>
        <v>0</v>
      </c>
      <c r="P4" s="56"/>
      <c r="Q4" s="55"/>
      <c r="R4" s="55"/>
    </row>
    <row r="5" spans="1:18" x14ac:dyDescent="0.25">
      <c r="B5" s="35"/>
      <c r="C5" s="57"/>
      <c r="D5" s="36"/>
      <c r="E5" s="36"/>
      <c r="F5" s="36"/>
      <c r="G5" s="37"/>
      <c r="H5" s="38"/>
      <c r="I5" s="58" t="b">
        <v>0</v>
      </c>
      <c r="J5" s="58" t="b">
        <v>0</v>
      </c>
      <c r="K5" s="58" t="b">
        <v>0</v>
      </c>
      <c r="L5" s="51"/>
      <c r="M5" s="51" t="str">
        <f>IF($C5="1er cycle universitaire","A","")</f>
        <v/>
      </c>
      <c r="N5" s="51" t="str">
        <f>IF($C5="2ème cycle universitaire","B","")</f>
        <v/>
      </c>
      <c r="O5" s="51" t="str">
        <f>IF($C5="3ème cycle universitaire","B","")</f>
        <v/>
      </c>
      <c r="P5" s="16"/>
    </row>
    <row r="6" spans="1:18" x14ac:dyDescent="0.25">
      <c r="B6" s="35"/>
      <c r="C6" s="57"/>
      <c r="D6" s="36"/>
      <c r="E6" s="36"/>
      <c r="F6" s="36"/>
      <c r="G6" s="37"/>
      <c r="H6" s="38"/>
      <c r="I6" s="58"/>
      <c r="J6" s="58" t="b">
        <v>0</v>
      </c>
      <c r="K6" s="58" t="b">
        <v>0</v>
      </c>
      <c r="L6" s="51"/>
      <c r="M6" s="51" t="str">
        <f t="shared" ref="M6:M15" si="0">IF($C6="1er cycle universitaire","A","")</f>
        <v/>
      </c>
      <c r="N6" s="51" t="str">
        <f t="shared" ref="N6:N15" si="1">IF($C6="2ème cycle universitaire","B","")</f>
        <v/>
      </c>
      <c r="O6" s="51" t="str">
        <f t="shared" ref="O6:O15" si="2">IF($C6="3ème cycle universitaire","B","")</f>
        <v/>
      </c>
      <c r="P6" s="16"/>
    </row>
    <row r="7" spans="1:18" x14ac:dyDescent="0.25">
      <c r="B7" s="35"/>
      <c r="C7" s="57"/>
      <c r="D7" s="36"/>
      <c r="E7" s="36"/>
      <c r="F7" s="36"/>
      <c r="G7" s="37"/>
      <c r="H7" s="38"/>
      <c r="I7" s="58" t="b">
        <v>0</v>
      </c>
      <c r="J7" s="58" t="b">
        <v>0</v>
      </c>
      <c r="K7" s="58" t="b">
        <v>0</v>
      </c>
      <c r="L7" s="51"/>
      <c r="M7" s="51" t="str">
        <f t="shared" si="0"/>
        <v/>
      </c>
      <c r="N7" s="51" t="str">
        <f t="shared" si="1"/>
        <v/>
      </c>
      <c r="O7" s="51" t="str">
        <f t="shared" si="2"/>
        <v/>
      </c>
      <c r="P7" s="16"/>
    </row>
    <row r="8" spans="1:18" x14ac:dyDescent="0.25">
      <c r="B8" s="35"/>
      <c r="C8" s="57"/>
      <c r="D8" s="36"/>
      <c r="E8" s="36"/>
      <c r="F8" s="36"/>
      <c r="G8" s="37"/>
      <c r="H8" s="38"/>
      <c r="I8" s="58" t="b">
        <v>0</v>
      </c>
      <c r="J8" s="58" t="b">
        <v>0</v>
      </c>
      <c r="K8" s="58" t="b">
        <v>0</v>
      </c>
      <c r="L8" s="51"/>
      <c r="M8" s="51" t="str">
        <f t="shared" si="0"/>
        <v/>
      </c>
      <c r="N8" s="51" t="str">
        <f t="shared" si="1"/>
        <v/>
      </c>
      <c r="O8" s="51" t="str">
        <f t="shared" si="2"/>
        <v/>
      </c>
      <c r="P8" s="16"/>
    </row>
    <row r="9" spans="1:18" x14ac:dyDescent="0.25">
      <c r="B9" s="35"/>
      <c r="C9" s="57"/>
      <c r="D9" s="36"/>
      <c r="E9" s="36"/>
      <c r="F9" s="36"/>
      <c r="G9" s="37"/>
      <c r="H9" s="38"/>
      <c r="I9" s="58" t="b">
        <v>0</v>
      </c>
      <c r="J9" s="58" t="b">
        <v>0</v>
      </c>
      <c r="K9" s="58" t="b">
        <v>0</v>
      </c>
      <c r="L9" s="16"/>
      <c r="M9" s="16" t="str">
        <f t="shared" si="0"/>
        <v/>
      </c>
      <c r="N9" s="16" t="str">
        <f t="shared" si="1"/>
        <v/>
      </c>
      <c r="O9" s="16" t="str">
        <f t="shared" si="2"/>
        <v/>
      </c>
      <c r="P9" s="16"/>
    </row>
    <row r="10" spans="1:18" x14ac:dyDescent="0.25">
      <c r="B10" s="35"/>
      <c r="C10" s="57"/>
      <c r="D10" s="36"/>
      <c r="E10" s="36"/>
      <c r="F10" s="36"/>
      <c r="G10" s="37"/>
      <c r="H10" s="38"/>
      <c r="I10" s="58" t="b">
        <v>0</v>
      </c>
      <c r="J10" s="58" t="b">
        <v>0</v>
      </c>
      <c r="K10" s="58" t="b">
        <v>0</v>
      </c>
      <c r="L10" s="16"/>
      <c r="M10" s="16" t="str">
        <f t="shared" si="0"/>
        <v/>
      </c>
      <c r="N10" s="16" t="str">
        <f t="shared" si="1"/>
        <v/>
      </c>
      <c r="O10" s="16" t="str">
        <f t="shared" si="2"/>
        <v/>
      </c>
      <c r="P10" s="16"/>
    </row>
    <row r="11" spans="1:18" x14ac:dyDescent="0.25">
      <c r="B11" s="35"/>
      <c r="C11" s="57"/>
      <c r="D11" s="36"/>
      <c r="E11" s="36"/>
      <c r="F11" s="36"/>
      <c r="G11" s="37"/>
      <c r="H11" s="38"/>
      <c r="I11" s="58" t="b">
        <v>0</v>
      </c>
      <c r="J11" s="58" t="b">
        <v>0</v>
      </c>
      <c r="K11" s="58" t="b">
        <v>0</v>
      </c>
      <c r="L11" s="16"/>
      <c r="M11" s="16" t="str">
        <f t="shared" si="0"/>
        <v/>
      </c>
      <c r="N11" s="16" t="str">
        <f t="shared" si="1"/>
        <v/>
      </c>
      <c r="O11" s="16" t="str">
        <f t="shared" si="2"/>
        <v/>
      </c>
      <c r="P11" s="16"/>
    </row>
    <row r="12" spans="1:18" x14ac:dyDescent="0.25">
      <c r="B12" s="35"/>
      <c r="C12" s="57"/>
      <c r="D12" s="36"/>
      <c r="E12" s="36"/>
      <c r="F12" s="36"/>
      <c r="G12" s="37"/>
      <c r="H12" s="38"/>
      <c r="I12" s="58" t="b">
        <v>0</v>
      </c>
      <c r="J12" s="58" t="b">
        <v>0</v>
      </c>
      <c r="K12" s="58" t="b">
        <v>0</v>
      </c>
      <c r="L12" s="16"/>
      <c r="M12" s="16" t="str">
        <f t="shared" si="0"/>
        <v/>
      </c>
      <c r="N12" s="16" t="str">
        <f t="shared" si="1"/>
        <v/>
      </c>
      <c r="O12" s="16" t="str">
        <f t="shared" si="2"/>
        <v/>
      </c>
      <c r="P12" s="16"/>
    </row>
    <row r="13" spans="1:18" x14ac:dyDescent="0.25">
      <c r="B13" s="35"/>
      <c r="C13" s="57"/>
      <c r="D13" s="36"/>
      <c r="E13" s="36"/>
      <c r="F13" s="36"/>
      <c r="G13" s="37"/>
      <c r="H13" s="38"/>
      <c r="I13" s="58" t="b">
        <v>0</v>
      </c>
      <c r="J13" s="58" t="b">
        <v>0</v>
      </c>
      <c r="K13" s="58" t="b">
        <v>0</v>
      </c>
      <c r="L13" s="16"/>
      <c r="M13" s="16" t="str">
        <f t="shared" si="0"/>
        <v/>
      </c>
      <c r="N13" s="16" t="str">
        <f t="shared" si="1"/>
        <v/>
      </c>
      <c r="O13" s="16" t="str">
        <f t="shared" si="2"/>
        <v/>
      </c>
      <c r="P13" s="16"/>
    </row>
    <row r="14" spans="1:18" x14ac:dyDescent="0.25">
      <c r="B14" s="35"/>
      <c r="C14" s="57"/>
      <c r="D14" s="36"/>
      <c r="E14" s="36"/>
      <c r="F14" s="36"/>
      <c r="G14" s="37"/>
      <c r="H14" s="38"/>
      <c r="I14" s="58" t="b">
        <v>0</v>
      </c>
      <c r="J14" s="58" t="b">
        <v>0</v>
      </c>
      <c r="K14" s="58" t="b">
        <v>0</v>
      </c>
      <c r="L14" s="16"/>
      <c r="M14" s="16" t="str">
        <f t="shared" si="0"/>
        <v/>
      </c>
      <c r="N14" s="16" t="str">
        <f t="shared" si="1"/>
        <v/>
      </c>
      <c r="O14" s="16" t="str">
        <f t="shared" si="2"/>
        <v/>
      </c>
      <c r="P14" s="16"/>
    </row>
    <row r="15" spans="1:18" x14ac:dyDescent="0.25">
      <c r="B15" s="35"/>
      <c r="C15" s="57"/>
      <c r="D15" s="36"/>
      <c r="E15" s="36"/>
      <c r="F15" s="36"/>
      <c r="G15" s="37"/>
      <c r="H15" s="38"/>
      <c r="I15" s="58" t="b">
        <v>0</v>
      </c>
      <c r="J15" s="58" t="b">
        <v>0</v>
      </c>
      <c r="K15" s="58" t="b">
        <v>0</v>
      </c>
      <c r="L15" s="16"/>
      <c r="M15" s="16" t="str">
        <f t="shared" si="0"/>
        <v/>
      </c>
      <c r="N15" s="16" t="str">
        <f t="shared" si="1"/>
        <v/>
      </c>
      <c r="O15" s="16" t="str">
        <f t="shared" si="2"/>
        <v/>
      </c>
      <c r="P15" s="16"/>
    </row>
    <row r="16" spans="1:18" hidden="1" x14ac:dyDescent="0.25">
      <c r="B16" s="35"/>
      <c r="C16" s="57"/>
      <c r="D16" s="36"/>
      <c r="E16" s="36"/>
      <c r="F16" s="36"/>
      <c r="G16" s="37"/>
      <c r="H16" s="38"/>
      <c r="I16" s="58"/>
      <c r="J16" s="58"/>
      <c r="K16" s="58"/>
      <c r="M16" s="51"/>
      <c r="N16" s="51"/>
      <c r="O16" s="51"/>
    </row>
    <row r="17" spans="1:23" hidden="1" x14ac:dyDescent="0.25">
      <c r="B17" s="35"/>
      <c r="C17" s="57"/>
      <c r="D17" s="36"/>
      <c r="E17" s="36"/>
      <c r="F17" s="36"/>
      <c r="G17" s="37"/>
      <c r="H17" s="38"/>
      <c r="I17" s="58"/>
      <c r="J17" s="58"/>
      <c r="K17" s="58"/>
      <c r="M17" s="51"/>
      <c r="N17" s="51"/>
      <c r="O17" s="51"/>
    </row>
    <row r="18" spans="1:23" hidden="1" x14ac:dyDescent="0.25">
      <c r="B18" s="35"/>
      <c r="C18" s="57"/>
      <c r="D18" s="36"/>
      <c r="E18" s="36"/>
      <c r="F18" s="36"/>
      <c r="G18" s="37"/>
      <c r="H18" s="38"/>
      <c r="I18" s="58"/>
      <c r="J18" s="58"/>
      <c r="K18" s="58"/>
      <c r="M18" s="51"/>
      <c r="N18" s="51"/>
      <c r="O18" s="51"/>
    </row>
    <row r="19" spans="1:23" hidden="1" x14ac:dyDescent="0.25">
      <c r="B19" s="35"/>
      <c r="C19" s="57"/>
      <c r="D19" s="36"/>
      <c r="E19" s="36"/>
      <c r="F19" s="36"/>
      <c r="G19" s="37"/>
      <c r="H19" s="38"/>
      <c r="I19" s="58"/>
      <c r="J19" s="58"/>
      <c r="K19" s="58"/>
      <c r="M19" s="51"/>
      <c r="N19" s="51"/>
      <c r="O19" s="51"/>
    </row>
    <row r="20" spans="1:23" hidden="1" x14ac:dyDescent="0.25">
      <c r="B20" s="35"/>
      <c r="C20" s="57"/>
      <c r="D20" s="36"/>
      <c r="E20" s="36"/>
      <c r="F20" s="36"/>
      <c r="G20" s="37"/>
      <c r="H20" s="38"/>
      <c r="I20" s="58"/>
      <c r="J20" s="58"/>
      <c r="K20" s="58"/>
      <c r="M20" s="51"/>
      <c r="N20" s="51"/>
      <c r="O20" s="51"/>
    </row>
    <row r="21" spans="1:23" hidden="1" x14ac:dyDescent="0.25">
      <c r="B21" s="35"/>
      <c r="C21" s="57"/>
      <c r="D21" s="36"/>
      <c r="E21" s="36"/>
      <c r="F21" s="36"/>
      <c r="G21" s="37"/>
      <c r="H21" s="38"/>
      <c r="I21" s="58"/>
      <c r="J21" s="58"/>
      <c r="K21" s="58"/>
      <c r="M21" s="51"/>
      <c r="N21" s="51"/>
      <c r="O21" s="51"/>
    </row>
    <row r="22" spans="1:23" hidden="1" x14ac:dyDescent="0.25">
      <c r="B22" s="35"/>
      <c r="C22" s="57"/>
      <c r="D22" s="36"/>
      <c r="E22" s="36"/>
      <c r="F22" s="36"/>
      <c r="G22" s="37"/>
      <c r="H22" s="38"/>
      <c r="I22" s="58"/>
      <c r="J22" s="58"/>
      <c r="K22" s="58"/>
      <c r="M22" s="51"/>
      <c r="N22" s="51"/>
      <c r="O22" s="51"/>
    </row>
    <row r="23" spans="1:23" hidden="1" x14ac:dyDescent="0.25">
      <c r="B23" s="35"/>
      <c r="C23" s="57"/>
      <c r="D23" s="36"/>
      <c r="E23" s="36"/>
      <c r="F23" s="36"/>
      <c r="G23" s="37"/>
      <c r="H23" s="38"/>
      <c r="I23" s="58"/>
      <c r="J23" s="58"/>
      <c r="K23" s="58"/>
      <c r="M23" s="51"/>
      <c r="N23" s="51"/>
      <c r="O23" s="51"/>
    </row>
    <row r="24" spans="1:23" hidden="1" x14ac:dyDescent="0.25">
      <c r="B24" s="35"/>
      <c r="C24" s="57"/>
      <c r="D24" s="36"/>
      <c r="E24" s="36"/>
      <c r="F24" s="36"/>
      <c r="G24" s="37"/>
      <c r="H24" s="38"/>
      <c r="I24" s="58"/>
      <c r="J24" s="58"/>
      <c r="K24" s="58"/>
      <c r="M24" s="51"/>
      <c r="N24" s="51"/>
      <c r="O24" s="51"/>
    </row>
    <row r="25" spans="1:23" hidden="1" x14ac:dyDescent="0.25">
      <c r="B25" s="35"/>
      <c r="C25" s="57"/>
      <c r="D25" s="36"/>
      <c r="E25" s="36"/>
      <c r="F25" s="36"/>
      <c r="G25" s="37"/>
      <c r="H25" s="38"/>
      <c r="I25" s="58"/>
      <c r="J25" s="58"/>
      <c r="K25" s="58"/>
      <c r="M25" s="51"/>
      <c r="N25" s="51"/>
      <c r="O25" s="51"/>
    </row>
    <row r="26" spans="1:23" hidden="1" x14ac:dyDescent="0.25">
      <c r="B26" s="35"/>
      <c r="C26" s="57"/>
      <c r="D26" s="36"/>
      <c r="E26" s="36"/>
      <c r="F26" s="36"/>
      <c r="G26" s="37"/>
      <c r="H26" s="38"/>
      <c r="I26" s="58"/>
      <c r="J26" s="58"/>
      <c r="K26" s="58"/>
      <c r="M26" s="51"/>
      <c r="N26" s="51"/>
      <c r="O26" s="51"/>
    </row>
    <row r="27" spans="1:23" ht="15.75" hidden="1" thickBot="1" x14ac:dyDescent="0.3">
      <c r="B27" s="39"/>
      <c r="C27" s="59"/>
      <c r="D27" s="40"/>
      <c r="E27" s="40"/>
      <c r="F27" s="40"/>
      <c r="G27" s="41"/>
      <c r="H27" s="42"/>
      <c r="I27" s="60"/>
      <c r="J27" s="60"/>
      <c r="K27" s="60"/>
      <c r="M27" s="51"/>
      <c r="N27" s="51"/>
      <c r="O27" s="51"/>
    </row>
    <row r="28" spans="1:23" x14ac:dyDescent="0.25">
      <c r="G28" s="43"/>
      <c r="M28" s="51"/>
      <c r="N28" s="51"/>
      <c r="O28" s="51"/>
    </row>
    <row r="29" spans="1:23" ht="98.45" customHeight="1" thickBot="1" x14ac:dyDescent="0.3">
      <c r="B29" s="164" t="s">
        <v>178</v>
      </c>
      <c r="C29" s="165"/>
      <c r="D29" s="165"/>
      <c r="E29" s="165"/>
      <c r="F29" s="165"/>
      <c r="G29" s="165"/>
      <c r="H29" s="165"/>
      <c r="I29" s="165"/>
      <c r="J29" s="165"/>
      <c r="K29" s="165"/>
      <c r="L29" s="165"/>
      <c r="M29" s="165"/>
      <c r="N29" s="165"/>
      <c r="O29" s="165"/>
      <c r="P29" s="165"/>
    </row>
    <row r="30" spans="1:23" s="8" customFormat="1" ht="105.75" thickBot="1" x14ac:dyDescent="0.3">
      <c r="A30" s="84"/>
      <c r="B30" s="166" t="s">
        <v>179</v>
      </c>
      <c r="C30" s="167"/>
      <c r="D30" s="168"/>
      <c r="E30" s="61" t="s">
        <v>180</v>
      </c>
      <c r="F30" s="61" t="s">
        <v>181</v>
      </c>
      <c r="G30" s="61" t="s">
        <v>182</v>
      </c>
      <c r="H30" s="61" t="s">
        <v>183</v>
      </c>
      <c r="I30" s="169" t="s">
        <v>174</v>
      </c>
      <c r="J30" s="170"/>
      <c r="K30" s="170"/>
      <c r="L30" s="171"/>
      <c r="M30" s="161" t="s">
        <v>167</v>
      </c>
      <c r="N30" s="162"/>
      <c r="O30" s="162"/>
      <c r="P30" s="163"/>
      <c r="Q30" s="55"/>
      <c r="R30" s="55"/>
    </row>
    <row r="31" spans="1:23" ht="18.600000000000001" customHeight="1" thickBot="1" x14ac:dyDescent="0.3">
      <c r="B31" s="189" t="s">
        <v>184</v>
      </c>
      <c r="C31" s="190"/>
      <c r="D31" s="190"/>
      <c r="E31" s="190"/>
      <c r="F31" s="190"/>
      <c r="G31" s="190"/>
      <c r="H31" s="190"/>
      <c r="I31" s="190"/>
      <c r="J31" s="190"/>
      <c r="K31" s="190"/>
      <c r="L31" s="190"/>
      <c r="M31" s="179" t="s">
        <v>185</v>
      </c>
      <c r="N31" s="179" t="s">
        <v>186</v>
      </c>
      <c r="O31" s="179" t="s">
        <v>187</v>
      </c>
      <c r="P31" s="182" t="s">
        <v>177</v>
      </c>
      <c r="S31" s="51"/>
      <c r="T31" s="51"/>
      <c r="U31" s="51"/>
      <c r="V31" s="51"/>
      <c r="W31" s="51"/>
    </row>
    <row r="32" spans="1:23" ht="29.45" customHeight="1" thickBot="1" x14ac:dyDescent="0.3">
      <c r="A32" s="158" t="b">
        <v>0</v>
      </c>
      <c r="B32" s="159"/>
      <c r="C32" s="185" t="s">
        <v>188</v>
      </c>
      <c r="D32" s="186"/>
      <c r="E32" s="186"/>
      <c r="F32" s="186"/>
      <c r="G32" s="186"/>
      <c r="H32" s="186"/>
      <c r="I32" s="186"/>
      <c r="J32" s="186"/>
      <c r="K32" s="186"/>
      <c r="L32" s="186"/>
      <c r="M32" s="180"/>
      <c r="N32" s="180"/>
      <c r="O32" s="180"/>
      <c r="P32" s="183"/>
      <c r="S32" s="51"/>
      <c r="T32" s="51"/>
      <c r="U32" s="51"/>
      <c r="V32" s="51"/>
      <c r="W32" s="51"/>
    </row>
    <row r="33" spans="1:24" ht="29.45" customHeight="1" thickBot="1" x14ac:dyDescent="0.3">
      <c r="A33" s="158" t="b">
        <v>0</v>
      </c>
      <c r="B33" s="159"/>
      <c r="C33" s="185" t="s">
        <v>189</v>
      </c>
      <c r="D33" s="186"/>
      <c r="E33" s="186"/>
      <c r="F33" s="186"/>
      <c r="G33" s="186"/>
      <c r="H33" s="186"/>
      <c r="I33" s="186"/>
      <c r="J33" s="186"/>
      <c r="K33" s="186"/>
      <c r="L33" s="186"/>
      <c r="M33" s="180"/>
      <c r="N33" s="180"/>
      <c r="O33" s="180"/>
      <c r="P33" s="183"/>
      <c r="Q33" s="51" t="s">
        <v>190</v>
      </c>
      <c r="R33" s="51">
        <f>SUM(R35:R52)</f>
        <v>0</v>
      </c>
      <c r="S33" s="51" t="str">
        <f>IF(Q33&gt;=18,"EESA® ou EESA®Jr","INCOMPLÈTE")</f>
        <v>EESA® ou EESA®Jr</v>
      </c>
      <c r="T33" s="51" t="str" cm="1">
        <f t="array" ref="T33">IF(SUM(Q35:Q52&gt;18),"EESA®","")</f>
        <v/>
      </c>
      <c r="U33" s="51" t="str">
        <f>IF(OR($Q$33&gt;=18,B32=TRUE,B33=TRUE),"EESA®","")</f>
        <v>EESA®</v>
      </c>
      <c r="V33" s="51" t="str">
        <f>IF(AND(OR($F$2="VEA®",$F$2="VEA®Jr"),$Q$34&gt;=18),$F$2,"")</f>
        <v/>
      </c>
      <c r="W33" s="51" t="str">
        <f t="shared" ref="W33:X33" si="3">IF(AND(OR($F$2="EESA®",$F$2="EESA®Jr"),$Q$33&gt;=18),$F$2,"")</f>
        <v/>
      </c>
      <c r="X33" s="4" t="str">
        <f t="shared" si="3"/>
        <v/>
      </c>
    </row>
    <row r="34" spans="1:24" ht="29.45" customHeight="1" thickBot="1" x14ac:dyDescent="0.3">
      <c r="A34" s="158" t="b">
        <v>0</v>
      </c>
      <c r="B34" s="159"/>
      <c r="C34" s="187" t="s">
        <v>191</v>
      </c>
      <c r="D34" s="188"/>
      <c r="E34" s="188"/>
      <c r="F34" s="188"/>
      <c r="G34" s="188"/>
      <c r="H34" s="188"/>
      <c r="I34" s="188"/>
      <c r="J34" s="188"/>
      <c r="K34" s="188"/>
      <c r="L34" s="188"/>
      <c r="M34" s="181"/>
      <c r="N34" s="181" t="s">
        <v>186</v>
      </c>
      <c r="O34" s="181" t="s">
        <v>192</v>
      </c>
      <c r="P34" s="184" t="s">
        <v>177</v>
      </c>
      <c r="Q34" s="51" t="s">
        <v>193</v>
      </c>
      <c r="S34" s="51" t="str">
        <f>IF(Q34&gt;=21,"VEA® ou VEA®Jr","INCOMPLÈTE")</f>
        <v>VEA® ou VEA®Jr</v>
      </c>
      <c r="T34" s="51"/>
      <c r="U34" s="51" t="str">
        <f>IF(OR($Q$33&gt;=18,B32=TRUE,B33=TRUE),"EESA®Jr","")</f>
        <v>EESA®Jr</v>
      </c>
      <c r="V34" s="51"/>
      <c r="W34" s="51"/>
    </row>
    <row r="35" spans="1:24" ht="15.6" customHeight="1" x14ac:dyDescent="0.25">
      <c r="A35" s="160" t="s">
        <v>194</v>
      </c>
      <c r="B35" s="66" t="s">
        <v>195</v>
      </c>
      <c r="C35" s="191" t="s">
        <v>196</v>
      </c>
      <c r="D35" s="191"/>
      <c r="E35" s="62"/>
      <c r="F35" s="36"/>
      <c r="G35" s="63"/>
      <c r="H35" s="62"/>
      <c r="I35" s="192"/>
      <c r="J35" s="175"/>
      <c r="K35" s="175"/>
      <c r="L35" s="193"/>
      <c r="M35" s="78" t="b">
        <v>0</v>
      </c>
      <c r="N35" s="78" t="b">
        <v>0</v>
      </c>
      <c r="O35" s="78" t="b">
        <v>0</v>
      </c>
      <c r="P35" s="78" t="b">
        <v>0</v>
      </c>
      <c r="Q35" s="51">
        <f>IF(ISBLANK(E35),0,1)</f>
        <v>0</v>
      </c>
      <c r="R35" s="51">
        <f>IF(ISBLANK(E35),0,1)</f>
        <v>0</v>
      </c>
      <c r="S35" s="51"/>
      <c r="T35" s="51"/>
      <c r="U35" s="51" t="str">
        <f>IF(OR($Q$34&gt;=18,B32=TRUE,B34=TRUE),"VEA®","")</f>
        <v>VEA®</v>
      </c>
      <c r="V35" s="51"/>
      <c r="W35" s="51"/>
    </row>
    <row r="36" spans="1:24" ht="15.6" customHeight="1" x14ac:dyDescent="0.25">
      <c r="A36" s="160"/>
      <c r="B36" s="64" t="s">
        <v>195</v>
      </c>
      <c r="C36" s="194" t="s">
        <v>197</v>
      </c>
      <c r="D36" s="194"/>
      <c r="E36" s="62"/>
      <c r="F36" s="36"/>
      <c r="G36" s="37"/>
      <c r="H36" s="36"/>
      <c r="I36" s="195"/>
      <c r="J36" s="195"/>
      <c r="K36" s="195"/>
      <c r="L36" s="196"/>
      <c r="M36" s="79" t="b">
        <v>0</v>
      </c>
      <c r="N36" s="79" t="b">
        <v>0</v>
      </c>
      <c r="O36" s="79" t="b">
        <v>0</v>
      </c>
      <c r="P36" s="79" t="b">
        <v>0</v>
      </c>
      <c r="Q36" s="51">
        <f t="shared" ref="Q36:Q74" si="4">IF(ISBLANK(E36),0,1)</f>
        <v>0</v>
      </c>
      <c r="R36" s="51">
        <f t="shared" ref="R36:R73" si="5">IF(ISBLANK(E36),0,1)</f>
        <v>0</v>
      </c>
      <c r="S36" s="51"/>
      <c r="T36" s="51"/>
      <c r="U36" s="51" t="str">
        <f>IF(OR(B32=TRUE,B34=TRUE,$Q$34&gt;=18),"VEA®Jr","")</f>
        <v>VEA®Jr</v>
      </c>
      <c r="V36" s="51"/>
      <c r="W36" s="51"/>
    </row>
    <row r="37" spans="1:24" ht="15.6" customHeight="1" x14ac:dyDescent="0.25">
      <c r="A37" s="160"/>
      <c r="B37" s="64" t="s">
        <v>195</v>
      </c>
      <c r="C37" s="194" t="s">
        <v>198</v>
      </c>
      <c r="D37" s="194"/>
      <c r="E37" s="62"/>
      <c r="F37" s="36"/>
      <c r="G37" s="37"/>
      <c r="H37" s="36"/>
      <c r="I37" s="195"/>
      <c r="J37" s="195"/>
      <c r="K37" s="195"/>
      <c r="L37" s="196"/>
      <c r="M37" s="79" t="b">
        <v>0</v>
      </c>
      <c r="N37" s="79" t="b">
        <v>0</v>
      </c>
      <c r="O37" s="79" t="b">
        <v>0</v>
      </c>
      <c r="P37" s="79" t="b">
        <v>0</v>
      </c>
      <c r="Q37" s="51">
        <f t="shared" si="4"/>
        <v>0</v>
      </c>
      <c r="R37" s="51">
        <f t="shared" si="5"/>
        <v>0</v>
      </c>
      <c r="S37" s="51"/>
      <c r="T37" s="51"/>
      <c r="U37" s="51" t="str">
        <f>IF(OR(AND($Q$33&gt;=18,$Q34&gt;=21),B32=TRUE,AND(B33=TRUE,B34=TRUE)),"EESA® et VEA®","")</f>
        <v>EESA® et VEA®</v>
      </c>
      <c r="V37" s="51"/>
      <c r="W37" s="51"/>
    </row>
    <row r="38" spans="1:24" ht="15.6" customHeight="1" x14ac:dyDescent="0.25">
      <c r="A38" s="160"/>
      <c r="B38" s="64" t="s">
        <v>195</v>
      </c>
      <c r="C38" s="194" t="s">
        <v>199</v>
      </c>
      <c r="D38" s="194"/>
      <c r="E38" s="62"/>
      <c r="F38" s="36"/>
      <c r="G38" s="37"/>
      <c r="H38" s="36"/>
      <c r="I38" s="195"/>
      <c r="J38" s="195"/>
      <c r="K38" s="195"/>
      <c r="L38" s="196"/>
      <c r="M38" s="79" t="b">
        <v>0</v>
      </c>
      <c r="N38" s="79" t="b">
        <v>0</v>
      </c>
      <c r="O38" s="79" t="b">
        <v>0</v>
      </c>
      <c r="P38" s="79" t="b">
        <v>0</v>
      </c>
      <c r="Q38" s="51">
        <f t="shared" si="4"/>
        <v>0</v>
      </c>
      <c r="R38" s="51">
        <f t="shared" si="5"/>
        <v>0</v>
      </c>
      <c r="S38" s="51"/>
      <c r="T38" s="51"/>
      <c r="U38" s="51"/>
      <c r="V38" s="51"/>
      <c r="W38" s="51"/>
    </row>
    <row r="39" spans="1:24" ht="15.6" customHeight="1" x14ac:dyDescent="0.25">
      <c r="A39" s="160" t="s">
        <v>194</v>
      </c>
      <c r="B39" s="64" t="s">
        <v>200</v>
      </c>
      <c r="C39" s="194" t="s">
        <v>201</v>
      </c>
      <c r="D39" s="194"/>
      <c r="E39" s="85"/>
      <c r="F39" s="36"/>
      <c r="G39" s="37"/>
      <c r="H39" s="36"/>
      <c r="I39" s="195"/>
      <c r="J39" s="195"/>
      <c r="K39" s="195"/>
      <c r="L39" s="196"/>
      <c r="M39" s="79" t="b">
        <v>0</v>
      </c>
      <c r="N39" s="79" t="b">
        <v>0</v>
      </c>
      <c r="O39" s="79" t="b">
        <v>0</v>
      </c>
      <c r="P39" s="79" t="b">
        <v>0</v>
      </c>
      <c r="Q39" s="51">
        <f t="shared" si="4"/>
        <v>0</v>
      </c>
      <c r="R39" s="51">
        <f t="shared" si="5"/>
        <v>0</v>
      </c>
      <c r="S39" s="51"/>
      <c r="T39" s="51"/>
      <c r="U39" s="51"/>
      <c r="V39" s="51"/>
      <c r="W39" s="51"/>
    </row>
    <row r="40" spans="1:24" ht="15.6" customHeight="1" x14ac:dyDescent="0.25">
      <c r="A40" s="160"/>
      <c r="B40" s="64" t="s">
        <v>200</v>
      </c>
      <c r="C40" s="194" t="s">
        <v>202</v>
      </c>
      <c r="D40" s="194"/>
      <c r="E40" s="62"/>
      <c r="F40" s="36"/>
      <c r="G40" s="37"/>
      <c r="H40" s="36"/>
      <c r="I40" s="195"/>
      <c r="J40" s="195"/>
      <c r="K40" s="195"/>
      <c r="L40" s="196"/>
      <c r="M40" s="79" t="b">
        <v>0</v>
      </c>
      <c r="N40" s="79" t="b">
        <v>0</v>
      </c>
      <c r="O40" s="79" t="b">
        <v>0</v>
      </c>
      <c r="P40" s="79" t="b">
        <v>0</v>
      </c>
      <c r="Q40" s="51">
        <f t="shared" si="4"/>
        <v>0</v>
      </c>
      <c r="R40" s="51">
        <f t="shared" si="5"/>
        <v>0</v>
      </c>
      <c r="S40" s="51"/>
      <c r="T40" s="51"/>
      <c r="U40" s="51"/>
      <c r="V40" s="51"/>
      <c r="W40" s="51"/>
    </row>
    <row r="41" spans="1:24" ht="15.6" customHeight="1" x14ac:dyDescent="0.25">
      <c r="A41" s="160"/>
      <c r="B41" s="64" t="s">
        <v>200</v>
      </c>
      <c r="C41" s="194" t="s">
        <v>203</v>
      </c>
      <c r="D41" s="194"/>
      <c r="E41" s="62"/>
      <c r="F41" s="36"/>
      <c r="G41" s="37"/>
      <c r="H41" s="36"/>
      <c r="M41" s="79" t="b">
        <v>0</v>
      </c>
      <c r="N41" s="79" t="b">
        <v>0</v>
      </c>
      <c r="O41" s="79" t="b">
        <v>0</v>
      </c>
      <c r="P41" s="79" t="b">
        <v>0</v>
      </c>
      <c r="Q41" s="51">
        <f t="shared" si="4"/>
        <v>0</v>
      </c>
      <c r="R41" s="51">
        <f t="shared" si="5"/>
        <v>0</v>
      </c>
      <c r="S41" s="51"/>
      <c r="T41" s="51"/>
      <c r="U41" s="51"/>
      <c r="V41" s="51"/>
      <c r="W41" s="51"/>
    </row>
    <row r="42" spans="1:24" ht="15.6" customHeight="1" x14ac:dyDescent="0.25">
      <c r="A42" s="160"/>
      <c r="B42" s="64" t="s">
        <v>200</v>
      </c>
      <c r="C42" s="194" t="s">
        <v>204</v>
      </c>
      <c r="D42" s="194"/>
      <c r="E42" s="62"/>
      <c r="F42" s="36"/>
      <c r="G42" s="37"/>
      <c r="H42" s="36"/>
      <c r="I42" s="195"/>
      <c r="J42" s="195"/>
      <c r="K42" s="195"/>
      <c r="L42" s="196"/>
      <c r="M42" s="79" t="b">
        <v>0</v>
      </c>
      <c r="N42" s="79" t="b">
        <v>0</v>
      </c>
      <c r="O42" s="79" t="b">
        <v>0</v>
      </c>
      <c r="P42" s="79" t="b">
        <v>0</v>
      </c>
      <c r="Q42" s="51">
        <f t="shared" si="4"/>
        <v>0</v>
      </c>
      <c r="R42" s="51">
        <f t="shared" si="5"/>
        <v>0</v>
      </c>
      <c r="S42" s="51"/>
      <c r="T42" s="51"/>
      <c r="U42" s="51"/>
      <c r="V42" s="51"/>
      <c r="W42" s="51"/>
    </row>
    <row r="43" spans="1:24" ht="15.6" customHeight="1" x14ac:dyDescent="0.25">
      <c r="A43" s="160" t="s">
        <v>194</v>
      </c>
      <c r="B43" s="64" t="s">
        <v>205</v>
      </c>
      <c r="C43" s="194" t="s">
        <v>201</v>
      </c>
      <c r="D43" s="194"/>
      <c r="E43" s="62"/>
      <c r="F43" s="36"/>
      <c r="G43" s="36"/>
      <c r="H43" s="36"/>
      <c r="I43" s="195"/>
      <c r="J43" s="195"/>
      <c r="K43" s="195"/>
      <c r="L43" s="196"/>
      <c r="M43" s="79" t="b">
        <v>0</v>
      </c>
      <c r="N43" s="79" t="b">
        <v>0</v>
      </c>
      <c r="O43" s="79" t="b">
        <v>0</v>
      </c>
      <c r="P43" s="79" t="b">
        <v>0</v>
      </c>
      <c r="Q43" s="51">
        <f t="shared" si="4"/>
        <v>0</v>
      </c>
      <c r="R43" s="51">
        <f t="shared" si="5"/>
        <v>0</v>
      </c>
      <c r="S43" s="51"/>
      <c r="T43" s="51"/>
      <c r="U43" s="51"/>
      <c r="V43" s="51"/>
      <c r="W43" s="51"/>
    </row>
    <row r="44" spans="1:24" ht="15.6" customHeight="1" x14ac:dyDescent="0.25">
      <c r="A44" s="160"/>
      <c r="B44" s="64" t="s">
        <v>205</v>
      </c>
      <c r="C44" s="194" t="s">
        <v>202</v>
      </c>
      <c r="D44" s="194"/>
      <c r="E44" s="62"/>
      <c r="F44" s="36"/>
      <c r="G44" s="36"/>
      <c r="H44" s="36"/>
      <c r="I44" s="195"/>
      <c r="J44" s="195"/>
      <c r="K44" s="195"/>
      <c r="L44" s="196"/>
      <c r="M44" s="79" t="b">
        <v>0</v>
      </c>
      <c r="N44" s="79" t="b">
        <v>0</v>
      </c>
      <c r="O44" s="79" t="b">
        <v>0</v>
      </c>
      <c r="P44" s="79" t="b">
        <v>0</v>
      </c>
      <c r="Q44" s="51">
        <f t="shared" si="4"/>
        <v>0</v>
      </c>
      <c r="R44" s="51">
        <f t="shared" si="5"/>
        <v>0</v>
      </c>
      <c r="S44" s="51"/>
      <c r="T44" s="51"/>
      <c r="U44" s="51"/>
      <c r="V44" s="51"/>
      <c r="W44" s="51"/>
    </row>
    <row r="45" spans="1:24" ht="15.6" customHeight="1" x14ac:dyDescent="0.25">
      <c r="A45" s="160"/>
      <c r="B45" s="64" t="s">
        <v>205</v>
      </c>
      <c r="C45" s="194" t="s">
        <v>206</v>
      </c>
      <c r="D45" s="194"/>
      <c r="E45" s="62"/>
      <c r="F45" s="36"/>
      <c r="G45" s="36"/>
      <c r="H45" s="36"/>
      <c r="I45" s="195"/>
      <c r="J45" s="195"/>
      <c r="K45" s="195"/>
      <c r="L45" s="196"/>
      <c r="M45" s="79" t="b">
        <v>0</v>
      </c>
      <c r="N45" s="79" t="b">
        <v>0</v>
      </c>
      <c r="O45" s="79" t="b">
        <v>0</v>
      </c>
      <c r="P45" s="79" t="b">
        <v>0</v>
      </c>
      <c r="Q45" s="51">
        <f t="shared" si="4"/>
        <v>0</v>
      </c>
      <c r="R45" s="51">
        <f t="shared" si="5"/>
        <v>0</v>
      </c>
      <c r="S45" s="51"/>
      <c r="T45" s="51"/>
      <c r="U45" s="51"/>
      <c r="V45" s="51"/>
      <c r="W45" s="51"/>
    </row>
    <row r="46" spans="1:24" ht="15.6" customHeight="1" x14ac:dyDescent="0.25">
      <c r="A46" s="160"/>
      <c r="B46" s="64" t="s">
        <v>205</v>
      </c>
      <c r="C46" s="194" t="s">
        <v>207</v>
      </c>
      <c r="D46" s="194"/>
      <c r="E46" s="62"/>
      <c r="F46" s="36"/>
      <c r="G46" s="36"/>
      <c r="H46" s="36"/>
      <c r="I46" s="195"/>
      <c r="J46" s="195"/>
      <c r="K46" s="195"/>
      <c r="L46" s="196"/>
      <c r="M46" s="79" t="b">
        <v>0</v>
      </c>
      <c r="N46" s="79" t="b">
        <v>0</v>
      </c>
      <c r="O46" s="79" t="b">
        <v>0</v>
      </c>
      <c r="P46" s="79" t="b">
        <v>0</v>
      </c>
      <c r="Q46" s="51">
        <f t="shared" si="4"/>
        <v>0</v>
      </c>
      <c r="R46" s="51">
        <f t="shared" si="5"/>
        <v>0</v>
      </c>
      <c r="S46" s="51"/>
      <c r="T46" s="51"/>
      <c r="U46" s="51"/>
      <c r="V46" s="51"/>
      <c r="W46" s="51"/>
    </row>
    <row r="47" spans="1:24" ht="15.6" customHeight="1" x14ac:dyDescent="0.25">
      <c r="A47" s="160"/>
      <c r="B47" s="64" t="s">
        <v>205</v>
      </c>
      <c r="C47" s="194" t="s">
        <v>208</v>
      </c>
      <c r="D47" s="194"/>
      <c r="E47" s="62"/>
      <c r="F47" s="36"/>
      <c r="G47" s="36"/>
      <c r="H47" s="36"/>
      <c r="I47" s="195"/>
      <c r="J47" s="195"/>
      <c r="K47" s="195"/>
      <c r="L47" s="196"/>
      <c r="M47" s="79" t="b">
        <v>0</v>
      </c>
      <c r="N47" s="79" t="b">
        <v>0</v>
      </c>
      <c r="O47" s="79" t="b">
        <v>0</v>
      </c>
      <c r="P47" s="79" t="b">
        <v>0</v>
      </c>
      <c r="Q47" s="51">
        <f t="shared" si="4"/>
        <v>0</v>
      </c>
      <c r="R47" s="51">
        <f t="shared" si="5"/>
        <v>0</v>
      </c>
      <c r="S47" s="51"/>
      <c r="T47" s="51"/>
      <c r="U47" s="51"/>
      <c r="V47" s="51"/>
      <c r="W47" s="51"/>
    </row>
    <row r="48" spans="1:24" ht="15.6" customHeight="1" x14ac:dyDescent="0.25">
      <c r="A48" s="160" t="s">
        <v>194</v>
      </c>
      <c r="B48" s="64" t="s">
        <v>209</v>
      </c>
      <c r="C48" s="194" t="s">
        <v>210</v>
      </c>
      <c r="D48" s="194"/>
      <c r="E48" s="62"/>
      <c r="F48" s="36"/>
      <c r="G48" s="36"/>
      <c r="H48" s="36"/>
      <c r="I48" s="195"/>
      <c r="J48" s="195"/>
      <c r="K48" s="195"/>
      <c r="L48" s="196"/>
      <c r="M48" s="79" t="b">
        <v>0</v>
      </c>
      <c r="N48" s="79" t="b">
        <v>0</v>
      </c>
      <c r="O48" s="79" t="b">
        <v>0</v>
      </c>
      <c r="P48" s="79" t="b">
        <v>0</v>
      </c>
      <c r="Q48" s="51">
        <f t="shared" si="4"/>
        <v>0</v>
      </c>
      <c r="R48" s="51">
        <f t="shared" si="5"/>
        <v>0</v>
      </c>
      <c r="S48" s="51"/>
      <c r="T48" s="51"/>
      <c r="U48" s="51"/>
      <c r="V48" s="51"/>
      <c r="W48" s="51"/>
    </row>
    <row r="49" spans="1:23" ht="15.6" customHeight="1" x14ac:dyDescent="0.25">
      <c r="A49" s="160"/>
      <c r="B49" s="64" t="s">
        <v>209</v>
      </c>
      <c r="C49" s="194" t="s">
        <v>211</v>
      </c>
      <c r="D49" s="194"/>
      <c r="E49" s="62"/>
      <c r="F49" s="36"/>
      <c r="G49" s="36"/>
      <c r="H49" s="36"/>
      <c r="I49" s="195"/>
      <c r="J49" s="195"/>
      <c r="K49" s="195"/>
      <c r="L49" s="196"/>
      <c r="M49" s="79" t="b">
        <v>0</v>
      </c>
      <c r="N49" s="79" t="b">
        <v>0</v>
      </c>
      <c r="O49" s="79" t="b">
        <v>0</v>
      </c>
      <c r="P49" s="79" t="b">
        <v>0</v>
      </c>
      <c r="Q49" s="51">
        <f t="shared" si="4"/>
        <v>0</v>
      </c>
      <c r="R49" s="51">
        <f t="shared" si="5"/>
        <v>0</v>
      </c>
      <c r="S49" s="51"/>
      <c r="T49" s="51"/>
      <c r="U49" s="51"/>
      <c r="V49" s="51"/>
      <c r="W49" s="51"/>
    </row>
    <row r="50" spans="1:23" ht="15.6" customHeight="1" x14ac:dyDescent="0.25">
      <c r="A50" s="160"/>
      <c r="B50" s="64" t="s">
        <v>209</v>
      </c>
      <c r="C50" s="194" t="s">
        <v>212</v>
      </c>
      <c r="D50" s="194"/>
      <c r="E50" s="62"/>
      <c r="F50" s="36"/>
      <c r="G50" s="36"/>
      <c r="H50" s="36"/>
      <c r="I50" s="195"/>
      <c r="J50" s="195"/>
      <c r="K50" s="195"/>
      <c r="L50" s="196"/>
      <c r="M50" s="79" t="b">
        <v>0</v>
      </c>
      <c r="N50" s="79" t="b">
        <v>0</v>
      </c>
      <c r="O50" s="79" t="b">
        <v>0</v>
      </c>
      <c r="P50" s="79" t="b">
        <v>0</v>
      </c>
      <c r="Q50" s="51">
        <f t="shared" si="4"/>
        <v>0</v>
      </c>
      <c r="R50" s="51">
        <f t="shared" si="5"/>
        <v>0</v>
      </c>
      <c r="S50" s="51"/>
      <c r="T50" s="51"/>
      <c r="U50" s="51"/>
      <c r="V50" s="51"/>
      <c r="W50" s="51"/>
    </row>
    <row r="51" spans="1:23" ht="15.6" customHeight="1" x14ac:dyDescent="0.25">
      <c r="A51" s="160"/>
      <c r="B51" s="64" t="s">
        <v>209</v>
      </c>
      <c r="C51" s="194" t="s">
        <v>213</v>
      </c>
      <c r="D51" s="194"/>
      <c r="E51" s="62"/>
      <c r="F51" s="36"/>
      <c r="G51" s="36"/>
      <c r="H51" s="36"/>
      <c r="I51" s="195"/>
      <c r="J51" s="195"/>
      <c r="K51" s="195"/>
      <c r="L51" s="196"/>
      <c r="M51" s="79" t="b">
        <v>0</v>
      </c>
      <c r="N51" s="79" t="b">
        <v>0</v>
      </c>
      <c r="O51" s="79" t="b">
        <v>0</v>
      </c>
      <c r="P51" s="79" t="b">
        <v>0</v>
      </c>
      <c r="Q51" s="51">
        <f t="shared" si="4"/>
        <v>0</v>
      </c>
      <c r="R51" s="51">
        <f t="shared" si="5"/>
        <v>0</v>
      </c>
      <c r="S51" s="51"/>
      <c r="T51" s="51"/>
      <c r="U51" s="51"/>
      <c r="V51" s="51"/>
      <c r="W51" s="51"/>
    </row>
    <row r="52" spans="1:23" ht="15.6" customHeight="1" x14ac:dyDescent="0.25">
      <c r="A52" s="160"/>
      <c r="B52" s="64" t="s">
        <v>209</v>
      </c>
      <c r="C52" s="194" t="s">
        <v>214</v>
      </c>
      <c r="D52" s="194"/>
      <c r="E52" s="62"/>
      <c r="F52" s="36"/>
      <c r="G52" s="36"/>
      <c r="H52" s="36"/>
      <c r="I52" s="195"/>
      <c r="J52" s="195"/>
      <c r="K52" s="195"/>
      <c r="L52" s="196"/>
      <c r="M52" s="79" t="b">
        <v>0</v>
      </c>
      <c r="N52" s="79" t="b">
        <v>0</v>
      </c>
      <c r="O52" s="79" t="b">
        <v>0</v>
      </c>
      <c r="P52" s="79" t="b">
        <v>0</v>
      </c>
      <c r="Q52" s="51">
        <f t="shared" si="4"/>
        <v>0</v>
      </c>
      <c r="R52" s="51">
        <f t="shared" si="5"/>
        <v>0</v>
      </c>
      <c r="S52" s="51"/>
      <c r="T52" s="51"/>
      <c r="U52" s="51"/>
      <c r="V52" s="51"/>
      <c r="W52" s="51"/>
    </row>
    <row r="53" spans="1:23" ht="15.6" customHeight="1" x14ac:dyDescent="0.25">
      <c r="A53" s="157" t="s">
        <v>194</v>
      </c>
      <c r="B53" s="64" t="s">
        <v>215</v>
      </c>
      <c r="C53" s="194" t="s">
        <v>216</v>
      </c>
      <c r="D53" s="194"/>
      <c r="E53" s="36"/>
      <c r="F53" s="36"/>
      <c r="G53" s="36"/>
      <c r="H53" s="36"/>
      <c r="I53" s="195"/>
      <c r="J53" s="195"/>
      <c r="K53" s="195"/>
      <c r="L53" s="196"/>
      <c r="M53" s="79" t="b">
        <v>0</v>
      </c>
      <c r="N53" s="79" t="b">
        <v>0</v>
      </c>
      <c r="O53" s="79" t="b">
        <v>0</v>
      </c>
      <c r="P53" s="79" t="b">
        <v>0</v>
      </c>
      <c r="Q53" s="51">
        <f t="shared" si="4"/>
        <v>0</v>
      </c>
      <c r="R53" s="51">
        <f t="shared" si="5"/>
        <v>0</v>
      </c>
      <c r="S53" s="51"/>
      <c r="T53" s="51"/>
      <c r="U53" s="51"/>
      <c r="V53" s="51"/>
      <c r="W53" s="51"/>
    </row>
    <row r="54" spans="1:23" ht="33" customHeight="1" x14ac:dyDescent="0.25">
      <c r="A54" s="157"/>
      <c r="B54" s="64" t="s">
        <v>215</v>
      </c>
      <c r="C54" s="194" t="s">
        <v>217</v>
      </c>
      <c r="D54" s="194"/>
      <c r="E54" s="36"/>
      <c r="F54" s="36"/>
      <c r="G54" s="36"/>
      <c r="H54" s="36"/>
      <c r="I54" s="195"/>
      <c r="J54" s="195"/>
      <c r="K54" s="195"/>
      <c r="L54" s="196"/>
      <c r="M54" s="79" t="b">
        <v>0</v>
      </c>
      <c r="N54" s="79" t="b">
        <v>0</v>
      </c>
      <c r="O54" s="79" t="b">
        <v>0</v>
      </c>
      <c r="P54" s="79" t="b">
        <v>0</v>
      </c>
      <c r="Q54" s="51">
        <f t="shared" si="4"/>
        <v>0</v>
      </c>
      <c r="R54" s="51">
        <f t="shared" si="5"/>
        <v>0</v>
      </c>
      <c r="S54" s="51"/>
      <c r="T54" s="51"/>
      <c r="U54" s="51"/>
      <c r="V54" s="51"/>
      <c r="W54" s="51"/>
    </row>
    <row r="55" spans="1:23" ht="30.6" customHeight="1" x14ac:dyDescent="0.25">
      <c r="A55" s="157"/>
      <c r="B55" s="64" t="s">
        <v>215</v>
      </c>
      <c r="C55" s="194" t="s">
        <v>218</v>
      </c>
      <c r="D55" s="194"/>
      <c r="E55" s="36"/>
      <c r="F55" s="36"/>
      <c r="G55" s="36"/>
      <c r="H55" s="36"/>
      <c r="I55" s="195"/>
      <c r="J55" s="195"/>
      <c r="K55" s="195"/>
      <c r="L55" s="196"/>
      <c r="M55" s="79" t="b">
        <v>0</v>
      </c>
      <c r="N55" s="79" t="b">
        <v>0</v>
      </c>
      <c r="O55" s="79" t="b">
        <v>0</v>
      </c>
      <c r="P55" s="79" t="b">
        <v>0</v>
      </c>
      <c r="Q55" s="51">
        <f t="shared" si="4"/>
        <v>0</v>
      </c>
      <c r="R55" s="51">
        <f t="shared" si="5"/>
        <v>0</v>
      </c>
      <c r="S55" s="51"/>
      <c r="T55" s="51"/>
      <c r="U55" s="51"/>
      <c r="V55" s="51"/>
      <c r="W55" s="51"/>
    </row>
    <row r="56" spans="1:23" ht="15.6" customHeight="1" x14ac:dyDescent="0.25">
      <c r="A56" s="157"/>
      <c r="B56" s="64" t="s">
        <v>215</v>
      </c>
      <c r="C56" s="194" t="s">
        <v>219</v>
      </c>
      <c r="D56" s="194"/>
      <c r="E56" s="36"/>
      <c r="F56" s="36"/>
      <c r="G56" s="36"/>
      <c r="H56" s="36"/>
      <c r="I56" s="195"/>
      <c r="J56" s="195"/>
      <c r="K56" s="195"/>
      <c r="L56" s="196"/>
      <c r="M56" s="79" t="b">
        <v>0</v>
      </c>
      <c r="N56" s="79" t="b">
        <v>0</v>
      </c>
      <c r="O56" s="79" t="b">
        <v>0</v>
      </c>
      <c r="P56" s="79" t="b">
        <v>0</v>
      </c>
      <c r="Q56" s="51">
        <f t="shared" si="4"/>
        <v>0</v>
      </c>
      <c r="R56" s="51">
        <f t="shared" si="5"/>
        <v>0</v>
      </c>
      <c r="S56" s="51"/>
      <c r="T56" s="51"/>
      <c r="U56" s="51"/>
      <c r="V56" s="51"/>
      <c r="W56" s="51"/>
    </row>
    <row r="57" spans="1:23" ht="15.6" customHeight="1" x14ac:dyDescent="0.25">
      <c r="A57" s="157"/>
      <c r="B57" s="64" t="s">
        <v>215</v>
      </c>
      <c r="C57" s="194" t="s">
        <v>220</v>
      </c>
      <c r="D57" s="194"/>
      <c r="E57" s="36"/>
      <c r="F57" s="36"/>
      <c r="G57" s="36"/>
      <c r="H57" s="36"/>
      <c r="I57" s="195"/>
      <c r="J57" s="195"/>
      <c r="K57" s="195"/>
      <c r="L57" s="196"/>
      <c r="M57" s="79" t="b">
        <v>0</v>
      </c>
      <c r="N57" s="79" t="b">
        <v>0</v>
      </c>
      <c r="O57" s="79" t="b">
        <v>0</v>
      </c>
      <c r="P57" s="79" t="b">
        <v>0</v>
      </c>
      <c r="Q57" s="51">
        <f t="shared" si="4"/>
        <v>0</v>
      </c>
      <c r="R57" s="51">
        <f t="shared" si="5"/>
        <v>0</v>
      </c>
      <c r="S57" s="51"/>
      <c r="T57" s="51"/>
      <c r="U57" s="51"/>
      <c r="V57" s="51"/>
      <c r="W57" s="51"/>
    </row>
    <row r="58" spans="1:23" ht="31.9" customHeight="1" x14ac:dyDescent="0.25">
      <c r="A58" s="157" t="s">
        <v>194</v>
      </c>
      <c r="B58" s="64" t="s">
        <v>221</v>
      </c>
      <c r="C58" s="194" t="s">
        <v>222</v>
      </c>
      <c r="D58" s="194"/>
      <c r="E58" s="36"/>
      <c r="F58" s="36"/>
      <c r="G58" s="36"/>
      <c r="H58" s="36"/>
      <c r="I58" s="195"/>
      <c r="J58" s="195"/>
      <c r="K58" s="195"/>
      <c r="L58" s="196"/>
      <c r="M58" s="79" t="b">
        <v>0</v>
      </c>
      <c r="N58" s="79" t="b">
        <v>0</v>
      </c>
      <c r="O58" s="79" t="b">
        <v>0</v>
      </c>
      <c r="P58" s="79" t="b">
        <v>0</v>
      </c>
      <c r="Q58" s="51">
        <f t="shared" si="4"/>
        <v>0</v>
      </c>
      <c r="R58" s="51">
        <f t="shared" si="5"/>
        <v>0</v>
      </c>
      <c r="S58" s="51"/>
      <c r="T58" s="51"/>
      <c r="U58" s="51"/>
      <c r="V58" s="51"/>
      <c r="W58" s="51"/>
    </row>
    <row r="59" spans="1:23" ht="15.6" customHeight="1" x14ac:dyDescent="0.25">
      <c r="A59" s="157"/>
      <c r="B59" s="64" t="s">
        <v>221</v>
      </c>
      <c r="C59" s="194" t="s">
        <v>223</v>
      </c>
      <c r="D59" s="194"/>
      <c r="E59" s="36"/>
      <c r="F59" s="36"/>
      <c r="G59" s="36"/>
      <c r="H59" s="36"/>
      <c r="I59" s="195"/>
      <c r="J59" s="195"/>
      <c r="K59" s="195"/>
      <c r="L59" s="196"/>
      <c r="M59" s="79" t="b">
        <v>0</v>
      </c>
      <c r="N59" s="79" t="b">
        <v>0</v>
      </c>
      <c r="O59" s="79" t="b">
        <v>0</v>
      </c>
      <c r="P59" s="79" t="b">
        <v>0</v>
      </c>
      <c r="Q59" s="51">
        <f t="shared" si="4"/>
        <v>0</v>
      </c>
      <c r="R59" s="51">
        <f t="shared" si="5"/>
        <v>0</v>
      </c>
      <c r="S59" s="51"/>
      <c r="T59" s="51"/>
      <c r="U59" s="51"/>
      <c r="V59" s="51"/>
      <c r="W59" s="51"/>
    </row>
    <row r="60" spans="1:23" ht="15.6" customHeight="1" x14ac:dyDescent="0.25">
      <c r="A60" s="157"/>
      <c r="B60" s="64" t="s">
        <v>221</v>
      </c>
      <c r="C60" s="194" t="s">
        <v>224</v>
      </c>
      <c r="D60" s="194"/>
      <c r="E60" s="36"/>
      <c r="F60" s="36"/>
      <c r="G60" s="36"/>
      <c r="H60" s="36"/>
      <c r="I60" s="195"/>
      <c r="J60" s="195"/>
      <c r="K60" s="195"/>
      <c r="L60" s="196"/>
      <c r="M60" s="79" t="b">
        <v>0</v>
      </c>
      <c r="N60" s="79" t="b">
        <v>0</v>
      </c>
      <c r="O60" s="79" t="b">
        <v>0</v>
      </c>
      <c r="P60" s="79" t="b">
        <v>0</v>
      </c>
      <c r="Q60" s="51">
        <f t="shared" si="4"/>
        <v>0</v>
      </c>
      <c r="R60" s="51">
        <f t="shared" si="5"/>
        <v>0</v>
      </c>
      <c r="S60" s="51"/>
      <c r="T60" s="51"/>
      <c r="U60" s="51"/>
      <c r="V60" s="51"/>
      <c r="W60" s="51"/>
    </row>
    <row r="61" spans="1:23" ht="15.6" customHeight="1" x14ac:dyDescent="0.25">
      <c r="A61" s="157"/>
      <c r="B61" s="64" t="s">
        <v>221</v>
      </c>
      <c r="C61" s="194" t="s">
        <v>225</v>
      </c>
      <c r="D61" s="194"/>
      <c r="E61" s="36"/>
      <c r="F61" s="36"/>
      <c r="G61" s="36"/>
      <c r="H61" s="36"/>
      <c r="I61" s="195"/>
      <c r="J61" s="195"/>
      <c r="K61" s="195"/>
      <c r="L61" s="196"/>
      <c r="M61" s="79" t="b">
        <v>0</v>
      </c>
      <c r="N61" s="79" t="b">
        <v>0</v>
      </c>
      <c r="O61" s="79" t="b">
        <v>0</v>
      </c>
      <c r="P61" s="79" t="b">
        <v>0</v>
      </c>
      <c r="Q61" s="51">
        <f t="shared" si="4"/>
        <v>0</v>
      </c>
      <c r="R61" s="51">
        <f t="shared" si="5"/>
        <v>0</v>
      </c>
      <c r="S61" s="51"/>
      <c r="T61" s="51"/>
      <c r="U61" s="51"/>
      <c r="V61" s="51"/>
      <c r="W61" s="51"/>
    </row>
    <row r="62" spans="1:23" ht="15.6" customHeight="1" x14ac:dyDescent="0.25">
      <c r="A62" s="157"/>
      <c r="B62" s="64" t="s">
        <v>221</v>
      </c>
      <c r="C62" s="194" t="s">
        <v>226</v>
      </c>
      <c r="D62" s="194"/>
      <c r="E62" s="36"/>
      <c r="F62" s="36"/>
      <c r="G62" s="36"/>
      <c r="H62" s="36"/>
      <c r="I62" s="195"/>
      <c r="J62" s="195"/>
      <c r="K62" s="195"/>
      <c r="L62" s="196"/>
      <c r="M62" s="79" t="b">
        <v>0</v>
      </c>
      <c r="N62" s="79" t="b">
        <v>0</v>
      </c>
      <c r="O62" s="79" t="b">
        <v>0</v>
      </c>
      <c r="P62" s="79" t="b">
        <v>0</v>
      </c>
      <c r="Q62" s="51">
        <f t="shared" si="4"/>
        <v>0</v>
      </c>
      <c r="R62" s="51">
        <f t="shared" si="5"/>
        <v>0</v>
      </c>
      <c r="S62" s="51"/>
      <c r="T62" s="51"/>
      <c r="U62" s="51"/>
      <c r="V62" s="51"/>
      <c r="W62" s="51"/>
    </row>
    <row r="63" spans="1:23" ht="15.6" customHeight="1" x14ac:dyDescent="0.25">
      <c r="A63" s="157"/>
      <c r="B63" s="64" t="s">
        <v>221</v>
      </c>
      <c r="C63" s="194" t="s">
        <v>227</v>
      </c>
      <c r="D63" s="194"/>
      <c r="E63" s="36"/>
      <c r="F63" s="36"/>
      <c r="G63" s="36"/>
      <c r="H63" s="36"/>
      <c r="I63" s="195"/>
      <c r="J63" s="195"/>
      <c r="K63" s="195"/>
      <c r="L63" s="196"/>
      <c r="M63" s="79" t="b">
        <v>0</v>
      </c>
      <c r="N63" s="79" t="b">
        <v>0</v>
      </c>
      <c r="O63" s="79" t="b">
        <v>0</v>
      </c>
      <c r="P63" s="79" t="b">
        <v>0</v>
      </c>
      <c r="Q63" s="51">
        <f t="shared" si="4"/>
        <v>0</v>
      </c>
      <c r="R63" s="51">
        <f t="shared" si="5"/>
        <v>0</v>
      </c>
      <c r="S63" s="51"/>
      <c r="T63" s="51"/>
      <c r="U63" s="51"/>
      <c r="V63" s="51"/>
      <c r="W63" s="51"/>
    </row>
    <row r="64" spans="1:23" ht="15.6" customHeight="1" x14ac:dyDescent="0.25">
      <c r="A64" s="157"/>
      <c r="B64" s="64" t="s">
        <v>221</v>
      </c>
      <c r="C64" s="194" t="s">
        <v>228</v>
      </c>
      <c r="D64" s="194"/>
      <c r="E64" s="36"/>
      <c r="F64" s="36"/>
      <c r="G64" s="36"/>
      <c r="H64" s="36"/>
      <c r="I64" s="195"/>
      <c r="J64" s="195"/>
      <c r="K64" s="195"/>
      <c r="L64" s="196"/>
      <c r="M64" s="79" t="b">
        <v>0</v>
      </c>
      <c r="N64" s="79" t="b">
        <v>0</v>
      </c>
      <c r="O64" s="79" t="b">
        <v>0</v>
      </c>
      <c r="P64" s="79" t="b">
        <v>0</v>
      </c>
      <c r="Q64" s="51">
        <f t="shared" si="4"/>
        <v>0</v>
      </c>
      <c r="R64" s="51">
        <f t="shared" si="5"/>
        <v>0</v>
      </c>
      <c r="S64" s="51"/>
      <c r="T64" s="51"/>
      <c r="U64" s="51"/>
      <c r="V64" s="51"/>
      <c r="W64" s="51"/>
    </row>
    <row r="65" spans="1:23" ht="15.6" customHeight="1" x14ac:dyDescent="0.25">
      <c r="A65" s="157"/>
      <c r="B65" s="64" t="s">
        <v>221</v>
      </c>
      <c r="C65" s="194" t="s">
        <v>229</v>
      </c>
      <c r="D65" s="194"/>
      <c r="E65" s="36"/>
      <c r="F65" s="36"/>
      <c r="G65" s="36"/>
      <c r="H65" s="36"/>
      <c r="I65" s="195"/>
      <c r="J65" s="195"/>
      <c r="K65" s="195"/>
      <c r="L65" s="196"/>
      <c r="M65" s="79" t="b">
        <v>0</v>
      </c>
      <c r="N65" s="79" t="b">
        <v>0</v>
      </c>
      <c r="O65" s="79" t="b">
        <v>0</v>
      </c>
      <c r="P65" s="79" t="b">
        <v>0</v>
      </c>
      <c r="Q65" s="51">
        <f t="shared" si="4"/>
        <v>0</v>
      </c>
      <c r="R65" s="51">
        <f t="shared" si="5"/>
        <v>0</v>
      </c>
      <c r="S65" s="51"/>
      <c r="T65" s="51"/>
      <c r="U65" s="51"/>
      <c r="V65" s="51"/>
      <c r="W65" s="51"/>
    </row>
    <row r="66" spans="1:23" ht="30.6" customHeight="1" x14ac:dyDescent="0.25">
      <c r="A66" s="157" t="s">
        <v>230</v>
      </c>
      <c r="B66" s="64" t="s">
        <v>231</v>
      </c>
      <c r="C66" s="194" t="s">
        <v>232</v>
      </c>
      <c r="D66" s="194"/>
      <c r="E66" s="36"/>
      <c r="F66" s="36"/>
      <c r="G66" s="36"/>
      <c r="H66" s="36"/>
      <c r="I66" s="195"/>
      <c r="J66" s="195"/>
      <c r="K66" s="195"/>
      <c r="L66" s="196"/>
      <c r="M66" s="79" t="b">
        <v>0</v>
      </c>
      <c r="N66" s="79" t="b">
        <v>0</v>
      </c>
      <c r="O66" s="79" t="b">
        <v>0</v>
      </c>
      <c r="P66" s="79" t="b">
        <v>0</v>
      </c>
      <c r="Q66" s="51">
        <f t="shared" si="4"/>
        <v>0</v>
      </c>
      <c r="R66" s="51">
        <f t="shared" si="5"/>
        <v>0</v>
      </c>
      <c r="S66" s="51"/>
      <c r="T66" s="51"/>
      <c r="U66" s="51"/>
      <c r="V66" s="51"/>
      <c r="W66" s="51"/>
    </row>
    <row r="67" spans="1:23" ht="15.6" customHeight="1" x14ac:dyDescent="0.25">
      <c r="A67" s="157"/>
      <c r="B67" s="64" t="s">
        <v>231</v>
      </c>
      <c r="C67" s="194" t="s">
        <v>233</v>
      </c>
      <c r="D67" s="194"/>
      <c r="E67" s="36"/>
      <c r="F67" s="36"/>
      <c r="G67" s="36"/>
      <c r="H67" s="36"/>
      <c r="I67" s="195"/>
      <c r="J67" s="195"/>
      <c r="K67" s="195"/>
      <c r="L67" s="196"/>
      <c r="M67" s="79" t="b">
        <v>0</v>
      </c>
      <c r="N67" s="79" t="b">
        <v>0</v>
      </c>
      <c r="O67" s="79" t="b">
        <v>0</v>
      </c>
      <c r="P67" s="79" t="b">
        <v>0</v>
      </c>
      <c r="Q67" s="51">
        <f t="shared" si="4"/>
        <v>0</v>
      </c>
      <c r="R67" s="51">
        <f t="shared" si="5"/>
        <v>0</v>
      </c>
      <c r="S67" s="51"/>
      <c r="T67" s="51"/>
      <c r="U67" s="51"/>
      <c r="V67" s="51"/>
      <c r="W67" s="51"/>
    </row>
    <row r="68" spans="1:23" ht="33" customHeight="1" x14ac:dyDescent="0.25">
      <c r="A68" s="157"/>
      <c r="B68" s="64" t="s">
        <v>231</v>
      </c>
      <c r="C68" s="194" t="s">
        <v>234</v>
      </c>
      <c r="D68" s="194"/>
      <c r="E68" s="36"/>
      <c r="F68" s="36"/>
      <c r="G68" s="36"/>
      <c r="H68" s="36"/>
      <c r="I68" s="195"/>
      <c r="J68" s="195"/>
      <c r="K68" s="195"/>
      <c r="L68" s="196"/>
      <c r="M68" s="79" t="b">
        <v>0</v>
      </c>
      <c r="N68" s="79" t="b">
        <v>0</v>
      </c>
      <c r="O68" s="79" t="b">
        <v>0</v>
      </c>
      <c r="P68" s="79" t="b">
        <v>0</v>
      </c>
      <c r="Q68" s="51">
        <f t="shared" si="4"/>
        <v>0</v>
      </c>
      <c r="R68" s="51">
        <f t="shared" si="5"/>
        <v>0</v>
      </c>
      <c r="S68" s="51"/>
      <c r="T68" s="51"/>
      <c r="U68" s="51"/>
      <c r="V68" s="51"/>
      <c r="W68" s="51"/>
    </row>
    <row r="69" spans="1:23" ht="29.45" customHeight="1" x14ac:dyDescent="0.25">
      <c r="A69" s="157"/>
      <c r="B69" s="64" t="s">
        <v>231</v>
      </c>
      <c r="C69" s="194" t="s">
        <v>235</v>
      </c>
      <c r="D69" s="194"/>
      <c r="E69" s="36"/>
      <c r="F69" s="36"/>
      <c r="G69" s="36"/>
      <c r="H69" s="36"/>
      <c r="I69" s="195"/>
      <c r="J69" s="195"/>
      <c r="K69" s="195"/>
      <c r="L69" s="196"/>
      <c r="M69" s="79" t="b">
        <v>0</v>
      </c>
      <c r="N69" s="79" t="b">
        <v>0</v>
      </c>
      <c r="O69" s="79" t="b">
        <v>0</v>
      </c>
      <c r="P69" s="79" t="b">
        <v>0</v>
      </c>
      <c r="Q69" s="51">
        <f t="shared" si="4"/>
        <v>0</v>
      </c>
      <c r="R69" s="51">
        <f t="shared" si="5"/>
        <v>0</v>
      </c>
      <c r="S69" s="51"/>
      <c r="T69" s="51"/>
      <c r="U69" s="51"/>
      <c r="V69" s="51"/>
      <c r="W69" s="51"/>
    </row>
    <row r="70" spans="1:23" ht="15.6" customHeight="1" x14ac:dyDescent="0.25">
      <c r="A70" s="157"/>
      <c r="B70" s="64" t="s">
        <v>231</v>
      </c>
      <c r="C70" s="194" t="s">
        <v>236</v>
      </c>
      <c r="D70" s="194"/>
      <c r="E70" s="36"/>
      <c r="F70" s="36"/>
      <c r="G70" s="36"/>
      <c r="H70" s="36"/>
      <c r="I70" s="195"/>
      <c r="J70" s="195"/>
      <c r="K70" s="195"/>
      <c r="L70" s="196"/>
      <c r="M70" s="79" t="b">
        <v>0</v>
      </c>
      <c r="N70" s="79" t="b">
        <v>0</v>
      </c>
      <c r="O70" s="79" t="b">
        <v>0</v>
      </c>
      <c r="P70" s="79" t="b">
        <v>0</v>
      </c>
      <c r="Q70" s="51">
        <f t="shared" si="4"/>
        <v>0</v>
      </c>
      <c r="R70" s="51">
        <f t="shared" si="5"/>
        <v>0</v>
      </c>
      <c r="S70" s="51"/>
      <c r="T70" s="51"/>
      <c r="U70" s="51"/>
      <c r="V70" s="51"/>
      <c r="W70" s="51"/>
    </row>
    <row r="71" spans="1:23" ht="15.6" customHeight="1" x14ac:dyDescent="0.25">
      <c r="A71" s="157"/>
      <c r="B71" s="64" t="s">
        <v>231</v>
      </c>
      <c r="C71" s="194" t="s">
        <v>237</v>
      </c>
      <c r="D71" s="194"/>
      <c r="E71" s="36"/>
      <c r="F71" s="36"/>
      <c r="G71" s="36"/>
      <c r="H71" s="36"/>
      <c r="I71" s="195"/>
      <c r="J71" s="195"/>
      <c r="K71" s="195"/>
      <c r="L71" s="196"/>
      <c r="M71" s="79" t="b">
        <v>0</v>
      </c>
      <c r="N71" s="79" t="b">
        <v>0</v>
      </c>
      <c r="O71" s="79" t="b">
        <v>0</v>
      </c>
      <c r="P71" s="79" t="b">
        <v>0</v>
      </c>
      <c r="Q71" s="51">
        <f t="shared" si="4"/>
        <v>0</v>
      </c>
      <c r="R71" s="51">
        <f t="shared" si="5"/>
        <v>0</v>
      </c>
      <c r="S71" s="51"/>
      <c r="T71" s="51"/>
      <c r="U71" s="51"/>
      <c r="V71" s="51"/>
      <c r="W71" s="51"/>
    </row>
    <row r="72" spans="1:23" ht="15.6" customHeight="1" x14ac:dyDescent="0.25">
      <c r="A72" s="157"/>
      <c r="B72" s="64" t="s">
        <v>231</v>
      </c>
      <c r="C72" s="194" t="s">
        <v>238</v>
      </c>
      <c r="D72" s="194"/>
      <c r="E72" s="36"/>
      <c r="F72" s="36"/>
      <c r="G72" s="36"/>
      <c r="H72" s="36"/>
      <c r="I72" s="195"/>
      <c r="J72" s="195"/>
      <c r="K72" s="195"/>
      <c r="L72" s="196"/>
      <c r="M72" s="79" t="b">
        <v>0</v>
      </c>
      <c r="N72" s="79" t="b">
        <v>0</v>
      </c>
      <c r="O72" s="79" t="b">
        <v>0</v>
      </c>
      <c r="P72" s="79" t="b">
        <v>0</v>
      </c>
      <c r="Q72" s="51">
        <f t="shared" si="4"/>
        <v>0</v>
      </c>
      <c r="R72" s="51">
        <f t="shared" si="5"/>
        <v>0</v>
      </c>
      <c r="S72" s="51"/>
      <c r="T72" s="51"/>
      <c r="U72" s="51"/>
      <c r="V72" s="51"/>
      <c r="W72" s="51"/>
    </row>
    <row r="73" spans="1:23" ht="15.6" customHeight="1" thickBot="1" x14ac:dyDescent="0.3">
      <c r="A73" s="157"/>
      <c r="B73" s="65" t="s">
        <v>231</v>
      </c>
      <c r="C73" s="197" t="s">
        <v>220</v>
      </c>
      <c r="D73" s="197"/>
      <c r="E73" s="40"/>
      <c r="F73" s="40"/>
      <c r="G73" s="40"/>
      <c r="H73" s="40"/>
      <c r="I73" s="198"/>
      <c r="J73" s="198"/>
      <c r="K73" s="198"/>
      <c r="L73" s="199"/>
      <c r="M73" s="79" t="b">
        <v>0</v>
      </c>
      <c r="N73" s="79" t="b">
        <v>0</v>
      </c>
      <c r="O73" s="79" t="b">
        <v>0</v>
      </c>
      <c r="P73" s="79" t="b">
        <v>0</v>
      </c>
      <c r="Q73" s="51">
        <f t="shared" si="4"/>
        <v>0</v>
      </c>
      <c r="R73" s="51">
        <f t="shared" si="5"/>
        <v>0</v>
      </c>
      <c r="S73" s="51"/>
      <c r="T73" s="51"/>
      <c r="U73" s="51"/>
      <c r="V73" s="51"/>
      <c r="W73" s="51"/>
    </row>
    <row r="74" spans="1:23" x14ac:dyDescent="0.25">
      <c r="Q74" s="51">
        <f t="shared" si="4"/>
        <v>0</v>
      </c>
      <c r="S74" s="51"/>
      <c r="T74" s="51"/>
      <c r="U74" s="51"/>
      <c r="V74" s="51"/>
      <c r="W74" s="51"/>
    </row>
    <row r="75" spans="1:23" x14ac:dyDescent="0.25">
      <c r="S75" s="51"/>
      <c r="T75" s="51"/>
      <c r="U75" s="51"/>
      <c r="V75" s="51"/>
      <c r="W75" s="51"/>
    </row>
  </sheetData>
  <mergeCells count="106">
    <mergeCell ref="C69:D69"/>
    <mergeCell ref="I69:L69"/>
    <mergeCell ref="C73:D73"/>
    <mergeCell ref="I73:L73"/>
    <mergeCell ref="C70:D70"/>
    <mergeCell ref="I70:L70"/>
    <mergeCell ref="C71:D71"/>
    <mergeCell ref="I71:L71"/>
    <mergeCell ref="C72:D72"/>
    <mergeCell ref="I72:L72"/>
    <mergeCell ref="C61:D61"/>
    <mergeCell ref="I61:L61"/>
    <mergeCell ref="C62:D62"/>
    <mergeCell ref="I62:L62"/>
    <mergeCell ref="C68:D68"/>
    <mergeCell ref="I68:L68"/>
    <mergeCell ref="C63:D63"/>
    <mergeCell ref="I63:L63"/>
    <mergeCell ref="C64:D64"/>
    <mergeCell ref="I64:L64"/>
    <mergeCell ref="C65:D65"/>
    <mergeCell ref="I65:L65"/>
    <mergeCell ref="C66:D66"/>
    <mergeCell ref="I66:L66"/>
    <mergeCell ref="C67:D67"/>
    <mergeCell ref="I67:L67"/>
    <mergeCell ref="C56:D56"/>
    <mergeCell ref="I56:L56"/>
    <mergeCell ref="C57:D57"/>
    <mergeCell ref="I57:L57"/>
    <mergeCell ref="C58:D58"/>
    <mergeCell ref="I58:L58"/>
    <mergeCell ref="C59:D59"/>
    <mergeCell ref="I59:L59"/>
    <mergeCell ref="C60:D60"/>
    <mergeCell ref="I60:L60"/>
    <mergeCell ref="C51:D51"/>
    <mergeCell ref="I51:L51"/>
    <mergeCell ref="C52:D52"/>
    <mergeCell ref="I52:L52"/>
    <mergeCell ref="C53:D53"/>
    <mergeCell ref="I53:L53"/>
    <mergeCell ref="C54:D54"/>
    <mergeCell ref="I54:L54"/>
    <mergeCell ref="C55:D55"/>
    <mergeCell ref="I55:L55"/>
    <mergeCell ref="C41:D41"/>
    <mergeCell ref="C42:D42"/>
    <mergeCell ref="I42:L42"/>
    <mergeCell ref="C48:D48"/>
    <mergeCell ref="I48:L48"/>
    <mergeCell ref="C49:D49"/>
    <mergeCell ref="I49:L49"/>
    <mergeCell ref="C50:D50"/>
    <mergeCell ref="I50:L50"/>
    <mergeCell ref="C46:D46"/>
    <mergeCell ref="I46:L46"/>
    <mergeCell ref="C47:D47"/>
    <mergeCell ref="I47:L47"/>
    <mergeCell ref="C44:D44"/>
    <mergeCell ref="I44:L44"/>
    <mergeCell ref="C45:D45"/>
    <mergeCell ref="I45:L45"/>
    <mergeCell ref="C43:D43"/>
    <mergeCell ref="I43:L43"/>
    <mergeCell ref="C36:D36"/>
    <mergeCell ref="I36:L36"/>
    <mergeCell ref="I40:L40"/>
    <mergeCell ref="C40:D40"/>
    <mergeCell ref="C37:D37"/>
    <mergeCell ref="I37:L37"/>
    <mergeCell ref="C38:D38"/>
    <mergeCell ref="I38:L38"/>
    <mergeCell ref="C39:D39"/>
    <mergeCell ref="I39:L39"/>
    <mergeCell ref="O31:O34"/>
    <mergeCell ref="P31:P34"/>
    <mergeCell ref="C32:L32"/>
    <mergeCell ref="C33:L33"/>
    <mergeCell ref="C34:L34"/>
    <mergeCell ref="B31:L31"/>
    <mergeCell ref="M31:M34"/>
    <mergeCell ref="N31:N34"/>
    <mergeCell ref="C35:D35"/>
    <mergeCell ref="I35:L35"/>
    <mergeCell ref="I3:K3"/>
    <mergeCell ref="B29:P29"/>
    <mergeCell ref="B30:D30"/>
    <mergeCell ref="I30:L30"/>
    <mergeCell ref="M30:P30"/>
    <mergeCell ref="B3:H3"/>
    <mergeCell ref="B1:C2"/>
    <mergeCell ref="D1:E1"/>
    <mergeCell ref="F1:G1"/>
    <mergeCell ref="D2:E2"/>
    <mergeCell ref="F2:G2"/>
    <mergeCell ref="A66:A73"/>
    <mergeCell ref="A32:B32"/>
    <mergeCell ref="A33:B33"/>
    <mergeCell ref="A34:B34"/>
    <mergeCell ref="A39:A42"/>
    <mergeCell ref="A43:A47"/>
    <mergeCell ref="A48:A52"/>
    <mergeCell ref="A53:A57"/>
    <mergeCell ref="A58:A65"/>
    <mergeCell ref="A35:A38"/>
  </mergeCells>
  <conditionalFormatting sqref="E35:H52">
    <cfRule type="expression" dxfId="22" priority="5">
      <formula>$A$33=TRUE</formula>
    </cfRule>
  </conditionalFormatting>
  <conditionalFormatting sqref="E35:H73">
    <cfRule type="expression" dxfId="21" priority="4">
      <formula>$A$32=TRUE</formula>
    </cfRule>
  </conditionalFormatting>
  <conditionalFormatting sqref="E53:H73">
    <cfRule type="expression" dxfId="20" priority="1">
      <formula>$A$34=TRUE</formula>
    </cfRule>
    <cfRule type="expression" priority="2">
      <formula>$A$34=TRUE</formula>
    </cfRule>
  </conditionalFormatting>
  <conditionalFormatting sqref="F1:F2 H1:H2">
    <cfRule type="cellIs" dxfId="19" priority="23" operator="equal">
      <formula>0</formula>
    </cfRule>
  </conditionalFormatting>
  <conditionalFormatting sqref="I5:I27">
    <cfRule type="cellIs" dxfId="18" priority="22" operator="equal">
      <formula>TRUE</formula>
    </cfRule>
  </conditionalFormatting>
  <conditionalFormatting sqref="I5:K27">
    <cfRule type="cellIs" dxfId="17" priority="17" operator="equal">
      <formula>FALSE</formula>
    </cfRule>
    <cfRule type="cellIs" dxfId="16" priority="19" operator="equal">
      <formula>0</formula>
    </cfRule>
    <cfRule type="cellIs" dxfId="15" priority="20" operator="lessThan">
      <formula>0</formula>
    </cfRule>
  </conditionalFormatting>
  <conditionalFormatting sqref="J5:J27">
    <cfRule type="cellIs" dxfId="14" priority="21" operator="equal">
      <formula>TRUE</formula>
    </cfRule>
  </conditionalFormatting>
  <conditionalFormatting sqref="J5:K15">
    <cfRule type="cellIs" dxfId="13" priority="7" operator="equal">
      <formula>TRUE</formula>
    </cfRule>
  </conditionalFormatting>
  <conditionalFormatting sqref="K5:K27">
    <cfRule type="cellIs" dxfId="12" priority="18" operator="equal">
      <formula>TRUE</formula>
    </cfRule>
  </conditionalFormatting>
  <dataValidations count="2">
    <dataValidation type="whole" allowBlank="1" showInputMessage="1" showErrorMessage="1" sqref="H42:H1048576" xr:uid="{570FFBCD-3383-43DC-BC58-83FD7C25813A}">
      <formula1>0</formula1>
      <formula2>2000</formula2>
    </dataValidation>
    <dataValidation type="whole" operator="greaterThan" allowBlank="1" showInputMessage="1" showErrorMessage="1" sqref="H5:H28 H35:H41 M35:P73 I5:K27" xr:uid="{5B0E51D1-9DEA-4E16-BBE7-9A945C1A48C5}">
      <formula1>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14D2060D-2D28-4BEC-8C32-B6171A8E2889}">
          <x14:formula1>
            <xm:f>'Options de liste'!$G$2:$G$7</xm:f>
          </x14:formula1>
          <xm:sqref>G5:G28 G74:G1048576</xm:sqref>
        </x14:dataValidation>
        <x14:dataValidation type="list" allowBlank="1" showInputMessage="1" showErrorMessage="1" xr:uid="{D47F388C-99F0-4DC0-A714-BF08837CC032}">
          <x14:formula1>
            <xm:f>'Options de liste'!$F$2:$F$11</xm:f>
          </x14:formula1>
          <xm:sqref>C74:C1048576 C16:C28</xm:sqref>
        </x14:dataValidation>
        <x14:dataValidation type="list" allowBlank="1" showInputMessage="1" showErrorMessage="1" xr:uid="{836EF62E-C42A-4ED4-BC9E-0B00314444A1}">
          <x14:formula1>
            <xm:f>'Options de liste'!$G$2:$G$9</xm:f>
          </x14:formula1>
          <xm:sqref>C5:C15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C5B20-3BA7-4C1A-AC19-B4161763DABB}">
  <dimension ref="A1:L191"/>
  <sheetViews>
    <sheetView showGridLines="0" workbookViewId="0">
      <selection sqref="A1:B6"/>
    </sheetView>
  </sheetViews>
  <sheetFormatPr baseColWidth="10" defaultColWidth="11.5703125" defaultRowHeight="15" x14ac:dyDescent="0.25"/>
  <cols>
    <col min="1" max="1" width="9.7109375" style="4" customWidth="1"/>
    <col min="2" max="2" width="23.5703125" style="4" customWidth="1"/>
    <col min="3" max="3" width="26" style="4" customWidth="1"/>
    <col min="4" max="4" width="19.7109375" style="4" customWidth="1"/>
    <col min="5" max="5" width="16.28515625" style="4" customWidth="1"/>
    <col min="6" max="6" width="16.140625" style="4" customWidth="1"/>
    <col min="7" max="7" width="11.7109375" style="4" customWidth="1"/>
    <col min="8" max="8" width="64.5703125" style="4" customWidth="1"/>
    <col min="9" max="16384" width="11.5703125" style="4"/>
  </cols>
  <sheetData>
    <row r="1" spans="1:12" x14ac:dyDescent="0.25">
      <c r="A1" s="175"/>
      <c r="B1" s="175"/>
      <c r="C1" s="177" t="s">
        <v>164</v>
      </c>
      <c r="D1" s="177"/>
      <c r="E1" s="177"/>
      <c r="F1" s="177"/>
      <c r="G1" s="31" t="s">
        <v>239</v>
      </c>
      <c r="H1" s="44">
        <f>(SUM(G9:G33))/L4/251</f>
        <v>0</v>
      </c>
    </row>
    <row r="2" spans="1:12" x14ac:dyDescent="0.25">
      <c r="A2" s="175"/>
      <c r="B2" s="175"/>
      <c r="C2" s="177"/>
      <c r="D2" s="177"/>
      <c r="E2" s="177"/>
      <c r="F2" s="177"/>
      <c r="G2" s="8"/>
      <c r="H2" s="45"/>
    </row>
    <row r="3" spans="1:12" ht="17.45" customHeight="1" x14ac:dyDescent="0.25">
      <c r="A3" s="175"/>
      <c r="B3" s="175"/>
      <c r="C3" s="177"/>
      <c r="D3" s="177"/>
      <c r="E3" s="177"/>
      <c r="F3" s="177"/>
      <c r="G3" s="200" t="s">
        <v>240</v>
      </c>
      <c r="H3" s="200"/>
      <c r="I3" s="200"/>
    </row>
    <row r="4" spans="1:12" ht="15" customHeight="1" x14ac:dyDescent="0.25">
      <c r="A4" s="175"/>
      <c r="B4" s="175"/>
      <c r="C4" s="177" t="s">
        <v>165</v>
      </c>
      <c r="D4" s="177"/>
      <c r="E4" s="177"/>
      <c r="F4" s="177"/>
      <c r="G4" s="86" t="b">
        <v>0</v>
      </c>
      <c r="H4" s="87" t="s">
        <v>175</v>
      </c>
      <c r="I4" s="88"/>
      <c r="L4" s="46">
        <f>365/251</f>
        <v>1.454183266932271</v>
      </c>
    </row>
    <row r="5" spans="1:12" ht="12.6" customHeight="1" x14ac:dyDescent="0.25">
      <c r="A5" s="175"/>
      <c r="B5" s="175"/>
      <c r="C5" s="177"/>
      <c r="D5" s="177"/>
      <c r="E5" s="177"/>
      <c r="F5" s="177"/>
      <c r="G5" s="86" t="b">
        <v>0</v>
      </c>
      <c r="H5" s="87" t="s">
        <v>176</v>
      </c>
      <c r="I5" s="88"/>
    </row>
    <row r="6" spans="1:12" ht="25.9" customHeight="1" thickBot="1" x14ac:dyDescent="0.3">
      <c r="A6" s="175"/>
      <c r="B6" s="175"/>
      <c r="C6" s="177"/>
      <c r="D6" s="177"/>
      <c r="E6" s="177"/>
      <c r="F6" s="177"/>
    </row>
    <row r="7" spans="1:12" ht="97.15" customHeight="1" thickBot="1" x14ac:dyDescent="0.3">
      <c r="A7" s="172" t="s">
        <v>241</v>
      </c>
      <c r="B7" s="173"/>
      <c r="C7" s="173"/>
      <c r="D7" s="173"/>
      <c r="E7" s="173"/>
      <c r="F7" s="173"/>
      <c r="G7" s="173"/>
      <c r="H7" s="174"/>
    </row>
    <row r="8" spans="1:12" s="8" customFormat="1" ht="35.450000000000003" customHeight="1" x14ac:dyDescent="0.25">
      <c r="A8" s="47" t="s">
        <v>168</v>
      </c>
      <c r="B8" s="48" t="s">
        <v>141</v>
      </c>
      <c r="C8" s="48" t="s">
        <v>242</v>
      </c>
      <c r="D8" s="48" t="s">
        <v>243</v>
      </c>
      <c r="E8" s="48" t="s">
        <v>244</v>
      </c>
      <c r="F8" s="48" t="s">
        <v>245</v>
      </c>
      <c r="G8" s="49" t="s">
        <v>246</v>
      </c>
      <c r="H8" s="49" t="s">
        <v>174</v>
      </c>
    </row>
    <row r="9" spans="1:12" x14ac:dyDescent="0.25">
      <c r="A9" s="35"/>
      <c r="B9" s="36"/>
      <c r="C9" s="36"/>
      <c r="D9" s="36"/>
      <c r="E9" s="37"/>
      <c r="F9" s="37"/>
      <c r="G9" s="38">
        <f>F9-E9</f>
        <v>0</v>
      </c>
      <c r="H9" s="38"/>
    </row>
    <row r="10" spans="1:12" x14ac:dyDescent="0.25">
      <c r="A10" s="35"/>
      <c r="B10" s="36"/>
      <c r="C10" s="36"/>
      <c r="D10" s="36"/>
      <c r="E10" s="37"/>
      <c r="F10" s="37"/>
      <c r="G10" s="38"/>
      <c r="H10" s="38"/>
    </row>
    <row r="11" spans="1:12" x14ac:dyDescent="0.25">
      <c r="A11" s="35"/>
      <c r="B11" s="36"/>
      <c r="C11" s="36"/>
      <c r="D11" s="36"/>
      <c r="E11" s="37"/>
      <c r="F11" s="37"/>
      <c r="G11" s="38"/>
      <c r="H11" s="38"/>
    </row>
    <row r="12" spans="1:12" x14ac:dyDescent="0.25">
      <c r="A12" s="35"/>
      <c r="B12" s="36"/>
      <c r="C12" s="36"/>
      <c r="D12" s="36"/>
      <c r="E12" s="37"/>
      <c r="F12" s="37"/>
      <c r="G12" s="38"/>
      <c r="H12" s="38"/>
    </row>
    <row r="13" spans="1:12" x14ac:dyDescent="0.25">
      <c r="A13" s="35"/>
      <c r="B13" s="36"/>
      <c r="C13" s="36"/>
      <c r="D13" s="36"/>
      <c r="E13" s="37"/>
      <c r="F13" s="37"/>
      <c r="G13" s="38"/>
      <c r="H13" s="38"/>
    </row>
    <row r="14" spans="1:12" x14ac:dyDescent="0.25">
      <c r="A14" s="35"/>
      <c r="B14" s="36"/>
      <c r="C14" s="36"/>
      <c r="D14" s="36"/>
      <c r="E14" s="37"/>
      <c r="F14" s="37"/>
      <c r="G14" s="38"/>
      <c r="H14" s="38"/>
    </row>
    <row r="15" spans="1:12" x14ac:dyDescent="0.25">
      <c r="A15" s="35"/>
      <c r="B15" s="36"/>
      <c r="C15" s="36"/>
      <c r="D15" s="36"/>
      <c r="E15" s="37"/>
      <c r="F15" s="37"/>
      <c r="G15" s="38"/>
      <c r="H15" s="38"/>
    </row>
    <row r="16" spans="1:12" x14ac:dyDescent="0.25">
      <c r="A16" s="35"/>
      <c r="B16" s="36"/>
      <c r="C16" s="36"/>
      <c r="D16" s="36"/>
      <c r="E16" s="37"/>
      <c r="F16" s="37"/>
      <c r="G16" s="38"/>
      <c r="H16" s="38"/>
    </row>
    <row r="17" spans="1:8" x14ac:dyDescent="0.25">
      <c r="A17" s="35"/>
      <c r="B17" s="36"/>
      <c r="C17" s="36"/>
      <c r="D17" s="36"/>
      <c r="E17" s="37"/>
      <c r="F17" s="37"/>
      <c r="G17" s="38"/>
      <c r="H17" s="38"/>
    </row>
    <row r="18" spans="1:8" x14ac:dyDescent="0.25">
      <c r="A18" s="35"/>
      <c r="B18" s="36"/>
      <c r="C18" s="36"/>
      <c r="D18" s="36"/>
      <c r="E18" s="37"/>
      <c r="F18" s="37"/>
      <c r="G18" s="38"/>
      <c r="H18" s="38"/>
    </row>
    <row r="19" spans="1:8" x14ac:dyDescent="0.25">
      <c r="A19" s="35"/>
      <c r="B19" s="36"/>
      <c r="C19" s="36"/>
      <c r="D19" s="36"/>
      <c r="E19" s="37"/>
      <c r="F19" s="37"/>
      <c r="G19" s="38"/>
      <c r="H19" s="38"/>
    </row>
    <row r="20" spans="1:8" x14ac:dyDescent="0.25">
      <c r="A20" s="35"/>
      <c r="B20" s="36"/>
      <c r="C20" s="36"/>
      <c r="D20" s="36"/>
      <c r="E20" s="37"/>
      <c r="F20" s="37"/>
      <c r="G20" s="38"/>
      <c r="H20" s="38"/>
    </row>
    <row r="21" spans="1:8" x14ac:dyDescent="0.25">
      <c r="A21" s="35"/>
      <c r="B21" s="36"/>
      <c r="C21" s="36"/>
      <c r="D21" s="36"/>
      <c r="E21" s="37"/>
      <c r="F21" s="37"/>
      <c r="G21" s="38"/>
      <c r="H21" s="38"/>
    </row>
    <row r="22" spans="1:8" x14ac:dyDescent="0.25">
      <c r="A22" s="35"/>
      <c r="B22" s="36"/>
      <c r="C22" s="36"/>
      <c r="D22" s="36"/>
      <c r="E22" s="37"/>
      <c r="F22" s="37"/>
      <c r="G22" s="38"/>
      <c r="H22" s="38"/>
    </row>
    <row r="23" spans="1:8" x14ac:dyDescent="0.25">
      <c r="A23" s="35"/>
      <c r="B23" s="36"/>
      <c r="C23" s="36"/>
      <c r="D23" s="36"/>
      <c r="E23" s="37"/>
      <c r="F23" s="37"/>
      <c r="G23" s="38"/>
      <c r="H23" s="38"/>
    </row>
    <row r="24" spans="1:8" x14ac:dyDescent="0.25">
      <c r="A24" s="35"/>
      <c r="B24" s="36"/>
      <c r="C24" s="36"/>
      <c r="D24" s="36"/>
      <c r="E24" s="37"/>
      <c r="F24" s="37"/>
      <c r="G24" s="38"/>
      <c r="H24" s="38"/>
    </row>
    <row r="25" spans="1:8" x14ac:dyDescent="0.25">
      <c r="A25" s="35"/>
      <c r="B25" s="36"/>
      <c r="C25" s="36"/>
      <c r="D25" s="36"/>
      <c r="E25" s="37"/>
      <c r="F25" s="37"/>
      <c r="G25" s="38"/>
      <c r="H25" s="38"/>
    </row>
    <row r="26" spans="1:8" x14ac:dyDescent="0.25">
      <c r="A26" s="35"/>
      <c r="B26" s="36"/>
      <c r="C26" s="36"/>
      <c r="D26" s="36"/>
      <c r="E26" s="37"/>
      <c r="F26" s="37"/>
      <c r="G26" s="38"/>
      <c r="H26" s="38"/>
    </row>
    <row r="27" spans="1:8" x14ac:dyDescent="0.25">
      <c r="A27" s="35"/>
      <c r="B27" s="36"/>
      <c r="C27" s="36"/>
      <c r="D27" s="36"/>
      <c r="E27" s="37"/>
      <c r="F27" s="37"/>
      <c r="G27" s="38"/>
      <c r="H27" s="38"/>
    </row>
    <row r="28" spans="1:8" x14ac:dyDescent="0.25">
      <c r="A28" s="35"/>
      <c r="B28" s="36"/>
      <c r="C28" s="36"/>
      <c r="D28" s="36"/>
      <c r="E28" s="37"/>
      <c r="F28" s="37"/>
      <c r="G28" s="38"/>
      <c r="H28" s="38"/>
    </row>
    <row r="29" spans="1:8" x14ac:dyDescent="0.25">
      <c r="A29" s="35"/>
      <c r="B29" s="36"/>
      <c r="C29" s="36"/>
      <c r="D29" s="36"/>
      <c r="E29" s="37"/>
      <c r="F29" s="37"/>
      <c r="G29" s="38"/>
      <c r="H29" s="38"/>
    </row>
    <row r="30" spans="1:8" x14ac:dyDescent="0.25">
      <c r="A30" s="35"/>
      <c r="B30" s="36"/>
      <c r="C30" s="36"/>
      <c r="D30" s="36"/>
      <c r="E30" s="37"/>
      <c r="F30" s="37"/>
      <c r="G30" s="38"/>
      <c r="H30" s="38"/>
    </row>
    <row r="31" spans="1:8" x14ac:dyDescent="0.25">
      <c r="A31" s="35"/>
      <c r="B31" s="36"/>
      <c r="C31" s="36"/>
      <c r="D31" s="36"/>
      <c r="E31" s="37"/>
      <c r="F31" s="37"/>
      <c r="G31" s="38"/>
      <c r="H31" s="38"/>
    </row>
    <row r="32" spans="1:8" x14ac:dyDescent="0.25">
      <c r="A32" s="35"/>
      <c r="B32" s="36"/>
      <c r="C32" s="36"/>
      <c r="D32" s="36"/>
      <c r="E32" s="37"/>
      <c r="F32" s="37"/>
      <c r="G32" s="38"/>
      <c r="H32" s="38"/>
    </row>
    <row r="33" spans="1:8" x14ac:dyDescent="0.25">
      <c r="A33" s="35"/>
      <c r="B33" s="36"/>
      <c r="C33" s="36"/>
      <c r="D33" s="36"/>
      <c r="E33" s="37"/>
      <c r="F33" s="37"/>
      <c r="G33" s="38"/>
      <c r="H33" s="38"/>
    </row>
    <row r="34" spans="1:8" x14ac:dyDescent="0.25">
      <c r="A34" s="35"/>
      <c r="B34" s="36"/>
      <c r="C34" s="36"/>
      <c r="D34" s="36"/>
      <c r="E34" s="37"/>
      <c r="F34" s="37"/>
      <c r="G34" s="38"/>
      <c r="H34" s="38"/>
    </row>
    <row r="35" spans="1:8" x14ac:dyDescent="0.25">
      <c r="A35" s="35"/>
      <c r="B35" s="36"/>
      <c r="C35" s="36"/>
      <c r="D35" s="36"/>
      <c r="E35" s="37"/>
      <c r="F35" s="37"/>
      <c r="G35" s="38"/>
      <c r="H35" s="38"/>
    </row>
    <row r="36" spans="1:8" x14ac:dyDescent="0.25">
      <c r="A36" s="35"/>
      <c r="B36" s="36"/>
      <c r="C36" s="36"/>
      <c r="D36" s="36"/>
      <c r="E36" s="37"/>
      <c r="F36" s="37"/>
      <c r="G36" s="38"/>
      <c r="H36" s="38"/>
    </row>
    <row r="37" spans="1:8" x14ac:dyDescent="0.25">
      <c r="A37" s="35"/>
      <c r="B37" s="36"/>
      <c r="C37" s="36"/>
      <c r="D37" s="36"/>
      <c r="E37" s="37"/>
      <c r="F37" s="37"/>
      <c r="G37" s="38"/>
      <c r="H37" s="38"/>
    </row>
    <row r="38" spans="1:8" x14ac:dyDescent="0.25">
      <c r="A38" s="35"/>
      <c r="B38" s="36"/>
      <c r="C38" s="36"/>
      <c r="D38" s="36"/>
      <c r="E38" s="37"/>
      <c r="F38" s="37"/>
      <c r="G38" s="38"/>
      <c r="H38" s="38"/>
    </row>
    <row r="39" spans="1:8" x14ac:dyDescent="0.25">
      <c r="A39" s="35"/>
      <c r="B39" s="36"/>
      <c r="C39" s="36"/>
      <c r="D39" s="36"/>
      <c r="E39" s="37"/>
      <c r="F39" s="37"/>
      <c r="G39" s="38"/>
      <c r="H39" s="38"/>
    </row>
    <row r="40" spans="1:8" x14ac:dyDescent="0.25">
      <c r="A40" s="35"/>
      <c r="B40" s="36"/>
      <c r="C40" s="36"/>
      <c r="D40" s="36"/>
      <c r="E40" s="37"/>
      <c r="F40" s="37"/>
      <c r="G40" s="38"/>
      <c r="H40" s="38"/>
    </row>
    <row r="41" spans="1:8" x14ac:dyDescent="0.25">
      <c r="A41" s="35"/>
      <c r="B41" s="36"/>
      <c r="C41" s="36"/>
      <c r="D41" s="36"/>
      <c r="E41" s="37"/>
      <c r="F41" s="37"/>
      <c r="G41" s="38"/>
      <c r="H41" s="38"/>
    </row>
    <row r="42" spans="1:8" x14ac:dyDescent="0.25">
      <c r="A42" s="35"/>
      <c r="B42" s="36"/>
      <c r="C42" s="36"/>
      <c r="D42" s="36"/>
      <c r="E42" s="37"/>
      <c r="F42" s="37"/>
      <c r="G42" s="38"/>
      <c r="H42" s="38"/>
    </row>
    <row r="43" spans="1:8" x14ac:dyDescent="0.25">
      <c r="A43" s="35"/>
      <c r="B43" s="36"/>
      <c r="C43" s="36"/>
      <c r="D43" s="36"/>
      <c r="E43" s="37"/>
      <c r="F43" s="37"/>
      <c r="G43" s="38"/>
      <c r="H43" s="38"/>
    </row>
    <row r="44" spans="1:8" x14ac:dyDescent="0.25">
      <c r="A44" s="35"/>
      <c r="B44" s="36"/>
      <c r="C44" s="36"/>
      <c r="D44" s="36"/>
      <c r="E44" s="37"/>
      <c r="F44" s="37"/>
      <c r="G44" s="38"/>
      <c r="H44" s="38"/>
    </row>
    <row r="45" spans="1:8" x14ac:dyDescent="0.25">
      <c r="A45" s="35"/>
      <c r="B45" s="36"/>
      <c r="C45" s="36"/>
      <c r="D45" s="36"/>
      <c r="E45" s="37"/>
      <c r="F45" s="37"/>
      <c r="G45" s="38"/>
      <c r="H45" s="38"/>
    </row>
    <row r="46" spans="1:8" x14ac:dyDescent="0.25">
      <c r="A46" s="35"/>
      <c r="B46" s="36"/>
      <c r="C46" s="36"/>
      <c r="D46" s="36"/>
      <c r="E46" s="37"/>
      <c r="F46" s="37"/>
      <c r="G46" s="38"/>
      <c r="H46" s="38"/>
    </row>
    <row r="47" spans="1:8" x14ac:dyDescent="0.25">
      <c r="A47" s="35"/>
      <c r="B47" s="36"/>
      <c r="C47" s="36"/>
      <c r="D47" s="36"/>
      <c r="E47" s="37"/>
      <c r="F47" s="37"/>
      <c r="G47" s="38"/>
      <c r="H47" s="38"/>
    </row>
    <row r="48" spans="1:8" x14ac:dyDescent="0.25">
      <c r="A48" s="35"/>
      <c r="B48" s="36"/>
      <c r="C48" s="36"/>
      <c r="D48" s="36"/>
      <c r="E48" s="37"/>
      <c r="F48" s="37"/>
      <c r="G48" s="38"/>
      <c r="H48" s="38"/>
    </row>
    <row r="49" spans="1:8" x14ac:dyDescent="0.25">
      <c r="A49" s="35"/>
      <c r="B49" s="36"/>
      <c r="C49" s="36"/>
      <c r="D49" s="36"/>
      <c r="E49" s="37"/>
      <c r="F49" s="37"/>
      <c r="G49" s="38"/>
      <c r="H49" s="38"/>
    </row>
    <row r="50" spans="1:8" x14ac:dyDescent="0.25">
      <c r="A50" s="35"/>
      <c r="B50" s="36"/>
      <c r="C50" s="36"/>
      <c r="D50" s="36"/>
      <c r="E50" s="37"/>
      <c r="F50" s="37"/>
      <c r="G50" s="38"/>
      <c r="H50" s="38"/>
    </row>
    <row r="51" spans="1:8" x14ac:dyDescent="0.25">
      <c r="A51" s="35"/>
      <c r="B51" s="36"/>
      <c r="C51" s="36"/>
      <c r="D51" s="36"/>
      <c r="E51" s="37"/>
      <c r="F51" s="37"/>
      <c r="G51" s="38"/>
      <c r="H51" s="38"/>
    </row>
    <row r="52" spans="1:8" x14ac:dyDescent="0.25">
      <c r="A52" s="35"/>
      <c r="B52" s="36"/>
      <c r="C52" s="36"/>
      <c r="D52" s="36"/>
      <c r="E52" s="37"/>
      <c r="F52" s="37"/>
      <c r="G52" s="38"/>
      <c r="H52" s="38"/>
    </row>
    <row r="53" spans="1:8" x14ac:dyDescent="0.25">
      <c r="A53" s="35"/>
      <c r="B53" s="36"/>
      <c r="C53" s="36"/>
      <c r="D53" s="36"/>
      <c r="E53" s="37"/>
      <c r="F53" s="37"/>
      <c r="G53" s="38"/>
      <c r="H53" s="38"/>
    </row>
    <row r="54" spans="1:8" x14ac:dyDescent="0.25">
      <c r="A54" s="35"/>
      <c r="B54" s="36"/>
      <c r="C54" s="36"/>
      <c r="D54" s="36"/>
      <c r="E54" s="37"/>
      <c r="F54" s="37"/>
      <c r="G54" s="38"/>
      <c r="H54" s="38"/>
    </row>
    <row r="55" spans="1:8" x14ac:dyDescent="0.25">
      <c r="A55" s="35"/>
      <c r="B55" s="36"/>
      <c r="C55" s="36"/>
      <c r="D55" s="36"/>
      <c r="E55" s="37"/>
      <c r="F55" s="37"/>
      <c r="G55" s="38"/>
      <c r="H55" s="38"/>
    </row>
    <row r="56" spans="1:8" x14ac:dyDescent="0.25">
      <c r="A56" s="35"/>
      <c r="B56" s="36"/>
      <c r="C56" s="36"/>
      <c r="D56" s="36"/>
      <c r="E56" s="37"/>
      <c r="F56" s="37"/>
      <c r="G56" s="38"/>
      <c r="H56" s="38"/>
    </row>
    <row r="57" spans="1:8" x14ac:dyDescent="0.25">
      <c r="A57" s="35"/>
      <c r="B57" s="36"/>
      <c r="C57" s="36"/>
      <c r="D57" s="36"/>
      <c r="E57" s="37"/>
      <c r="F57" s="37"/>
      <c r="G57" s="38"/>
      <c r="H57" s="38"/>
    </row>
    <row r="58" spans="1:8" x14ac:dyDescent="0.25">
      <c r="A58" s="35"/>
      <c r="B58" s="36"/>
      <c r="C58" s="36"/>
      <c r="D58" s="36"/>
      <c r="E58" s="37"/>
      <c r="F58" s="37"/>
      <c r="G58" s="38"/>
      <c r="H58" s="38"/>
    </row>
    <row r="59" spans="1:8" x14ac:dyDescent="0.25">
      <c r="A59" s="35"/>
      <c r="B59" s="36"/>
      <c r="C59" s="36"/>
      <c r="D59" s="36"/>
      <c r="E59" s="37"/>
      <c r="F59" s="37"/>
      <c r="G59" s="38"/>
      <c r="H59" s="38"/>
    </row>
    <row r="60" spans="1:8" x14ac:dyDescent="0.25">
      <c r="A60" s="35"/>
      <c r="B60" s="36"/>
      <c r="C60" s="36"/>
      <c r="D60" s="36"/>
      <c r="E60" s="37"/>
      <c r="F60" s="37"/>
      <c r="G60" s="38"/>
      <c r="H60" s="38"/>
    </row>
    <row r="61" spans="1:8" x14ac:dyDescent="0.25">
      <c r="A61" s="35"/>
      <c r="B61" s="36"/>
      <c r="C61" s="36"/>
      <c r="D61" s="36"/>
      <c r="E61" s="37"/>
      <c r="F61" s="37"/>
      <c r="G61" s="38"/>
      <c r="H61" s="38"/>
    </row>
    <row r="62" spans="1:8" x14ac:dyDescent="0.25">
      <c r="A62" s="35"/>
      <c r="B62" s="36"/>
      <c r="C62" s="36"/>
      <c r="D62" s="36"/>
      <c r="E62" s="37"/>
      <c r="F62" s="37"/>
      <c r="G62" s="38"/>
      <c r="H62" s="38"/>
    </row>
    <row r="63" spans="1:8" x14ac:dyDescent="0.25">
      <c r="A63" s="35"/>
      <c r="B63" s="36"/>
      <c r="C63" s="36"/>
      <c r="D63" s="36"/>
      <c r="E63" s="37"/>
      <c r="F63" s="37"/>
      <c r="G63" s="38"/>
      <c r="H63" s="38"/>
    </row>
    <row r="64" spans="1:8" x14ac:dyDescent="0.25">
      <c r="A64" s="35"/>
      <c r="B64" s="36"/>
      <c r="C64" s="36"/>
      <c r="D64" s="36"/>
      <c r="E64" s="37"/>
      <c r="F64" s="37"/>
      <c r="G64" s="38"/>
      <c r="H64" s="38"/>
    </row>
    <row r="65" spans="1:8" x14ac:dyDescent="0.25">
      <c r="A65" s="35"/>
      <c r="B65" s="36"/>
      <c r="C65" s="36"/>
      <c r="D65" s="36"/>
      <c r="E65" s="37"/>
      <c r="F65" s="37"/>
      <c r="G65" s="38"/>
      <c r="H65" s="38"/>
    </row>
    <row r="66" spans="1:8" x14ac:dyDescent="0.25">
      <c r="A66" s="35"/>
      <c r="B66" s="36"/>
      <c r="C66" s="36"/>
      <c r="D66" s="36"/>
      <c r="E66" s="37"/>
      <c r="F66" s="37"/>
      <c r="G66" s="38"/>
      <c r="H66" s="38"/>
    </row>
    <row r="67" spans="1:8" x14ac:dyDescent="0.25">
      <c r="A67" s="35"/>
      <c r="B67" s="36"/>
      <c r="C67" s="36"/>
      <c r="D67" s="36"/>
      <c r="E67" s="37"/>
      <c r="F67" s="37"/>
      <c r="G67" s="38"/>
      <c r="H67" s="38"/>
    </row>
    <row r="68" spans="1:8" x14ac:dyDescent="0.25">
      <c r="A68" s="35"/>
      <c r="B68" s="36"/>
      <c r="C68" s="36"/>
      <c r="D68" s="36"/>
      <c r="E68" s="37"/>
      <c r="F68" s="37"/>
      <c r="G68" s="38"/>
      <c r="H68" s="38"/>
    </row>
    <row r="69" spans="1:8" x14ac:dyDescent="0.25">
      <c r="A69" s="35"/>
      <c r="B69" s="36"/>
      <c r="C69" s="36"/>
      <c r="D69" s="36"/>
      <c r="E69" s="37"/>
      <c r="F69" s="37"/>
      <c r="G69" s="38"/>
      <c r="H69" s="38"/>
    </row>
    <row r="70" spans="1:8" x14ac:dyDescent="0.25">
      <c r="A70" s="35"/>
      <c r="B70" s="36"/>
      <c r="C70" s="36"/>
      <c r="D70" s="36"/>
      <c r="E70" s="37"/>
      <c r="F70" s="37"/>
      <c r="G70" s="38"/>
      <c r="H70" s="38"/>
    </row>
    <row r="71" spans="1:8" x14ac:dyDescent="0.25">
      <c r="A71" s="35"/>
      <c r="B71" s="36"/>
      <c r="C71" s="36"/>
      <c r="D71" s="36"/>
      <c r="E71" s="37"/>
      <c r="F71" s="37"/>
      <c r="G71" s="38"/>
      <c r="H71" s="38"/>
    </row>
    <row r="72" spans="1:8" x14ac:dyDescent="0.25">
      <c r="A72" s="35"/>
      <c r="B72" s="36"/>
      <c r="C72" s="36"/>
      <c r="D72" s="36"/>
      <c r="E72" s="37"/>
      <c r="F72" s="37"/>
      <c r="G72" s="38"/>
      <c r="H72" s="38"/>
    </row>
    <row r="73" spans="1:8" x14ac:dyDescent="0.25">
      <c r="A73" s="35"/>
      <c r="B73" s="36"/>
      <c r="C73" s="36"/>
      <c r="D73" s="36"/>
      <c r="E73" s="37"/>
      <c r="F73" s="37"/>
      <c r="G73" s="38"/>
      <c r="H73" s="38"/>
    </row>
    <row r="74" spans="1:8" x14ac:dyDescent="0.25">
      <c r="A74" s="35"/>
      <c r="B74" s="36"/>
      <c r="C74" s="36"/>
      <c r="D74" s="36"/>
      <c r="E74" s="37"/>
      <c r="F74" s="37"/>
      <c r="G74" s="38"/>
      <c r="H74" s="38"/>
    </row>
    <row r="75" spans="1:8" x14ac:dyDescent="0.25">
      <c r="A75" s="35"/>
      <c r="B75" s="36"/>
      <c r="C75" s="36"/>
      <c r="D75" s="36"/>
      <c r="E75" s="37"/>
      <c r="F75" s="37"/>
      <c r="G75" s="38"/>
      <c r="H75" s="38"/>
    </row>
    <row r="76" spans="1:8" x14ac:dyDescent="0.25">
      <c r="A76" s="35"/>
      <c r="B76" s="36"/>
      <c r="C76" s="36"/>
      <c r="D76" s="36"/>
      <c r="E76" s="37"/>
      <c r="F76" s="37"/>
      <c r="G76" s="38"/>
      <c r="H76" s="38"/>
    </row>
    <row r="77" spans="1:8" x14ac:dyDescent="0.25">
      <c r="A77" s="35"/>
      <c r="B77" s="36"/>
      <c r="C77" s="36"/>
      <c r="D77" s="36"/>
      <c r="E77" s="37"/>
      <c r="F77" s="37"/>
      <c r="G77" s="38"/>
      <c r="H77" s="38"/>
    </row>
    <row r="78" spans="1:8" x14ac:dyDescent="0.25">
      <c r="A78" s="35"/>
      <c r="B78" s="36"/>
      <c r="C78" s="36"/>
      <c r="D78" s="36"/>
      <c r="E78" s="37"/>
      <c r="F78" s="37"/>
      <c r="G78" s="38"/>
      <c r="H78" s="38"/>
    </row>
    <row r="79" spans="1:8" x14ac:dyDescent="0.25">
      <c r="A79" s="35"/>
      <c r="B79" s="36"/>
      <c r="C79" s="36"/>
      <c r="D79" s="36"/>
      <c r="E79" s="37"/>
      <c r="F79" s="37"/>
      <c r="G79" s="38"/>
      <c r="H79" s="38"/>
    </row>
    <row r="80" spans="1:8" x14ac:dyDescent="0.25">
      <c r="A80" s="35"/>
      <c r="B80" s="36"/>
      <c r="C80" s="36"/>
      <c r="D80" s="36"/>
      <c r="E80" s="37"/>
      <c r="F80" s="37"/>
      <c r="G80" s="38"/>
      <c r="H80" s="38"/>
    </row>
    <row r="81" spans="1:8" x14ac:dyDescent="0.25">
      <c r="A81" s="35"/>
      <c r="B81" s="36"/>
      <c r="C81" s="36"/>
      <c r="D81" s="36"/>
      <c r="E81" s="37"/>
      <c r="F81" s="37"/>
      <c r="G81" s="38"/>
      <c r="H81" s="38"/>
    </row>
    <row r="82" spans="1:8" x14ac:dyDescent="0.25">
      <c r="A82" s="35"/>
      <c r="B82" s="36"/>
      <c r="C82" s="36"/>
      <c r="D82" s="36"/>
      <c r="E82" s="37"/>
      <c r="F82" s="37"/>
      <c r="G82" s="38"/>
      <c r="H82" s="38"/>
    </row>
    <row r="83" spans="1:8" x14ac:dyDescent="0.25">
      <c r="A83" s="35"/>
      <c r="B83" s="36"/>
      <c r="C83" s="36"/>
      <c r="D83" s="36"/>
      <c r="E83" s="37"/>
      <c r="F83" s="37"/>
      <c r="G83" s="38"/>
      <c r="H83" s="38"/>
    </row>
    <row r="84" spans="1:8" x14ac:dyDescent="0.25">
      <c r="A84" s="35"/>
      <c r="B84" s="36"/>
      <c r="C84" s="36"/>
      <c r="D84" s="36"/>
      <c r="E84" s="37"/>
      <c r="F84" s="37"/>
      <c r="G84" s="38"/>
      <c r="H84" s="38"/>
    </row>
    <row r="85" spans="1:8" x14ac:dyDescent="0.25">
      <c r="A85" s="35"/>
      <c r="B85" s="36"/>
      <c r="C85" s="36"/>
      <c r="D85" s="36"/>
      <c r="E85" s="37"/>
      <c r="F85" s="37"/>
      <c r="G85" s="38"/>
      <c r="H85" s="38"/>
    </row>
    <row r="86" spans="1:8" x14ac:dyDescent="0.25">
      <c r="A86" s="35"/>
      <c r="B86" s="36"/>
      <c r="C86" s="36"/>
      <c r="D86" s="36"/>
      <c r="E86" s="37"/>
      <c r="F86" s="37"/>
      <c r="G86" s="38"/>
      <c r="H86" s="38"/>
    </row>
    <row r="87" spans="1:8" x14ac:dyDescent="0.25">
      <c r="A87" s="35"/>
      <c r="B87" s="36"/>
      <c r="C87" s="36"/>
      <c r="D87" s="36"/>
      <c r="E87" s="37"/>
      <c r="F87" s="37"/>
      <c r="G87" s="38"/>
      <c r="H87" s="38"/>
    </row>
    <row r="88" spans="1:8" x14ac:dyDescent="0.25">
      <c r="A88" s="35"/>
      <c r="B88" s="36"/>
      <c r="C88" s="36"/>
      <c r="D88" s="36"/>
      <c r="E88" s="37"/>
      <c r="F88" s="37"/>
      <c r="G88" s="38"/>
      <c r="H88" s="38"/>
    </row>
    <row r="89" spans="1:8" x14ac:dyDescent="0.25">
      <c r="A89" s="35"/>
      <c r="B89" s="36"/>
      <c r="C89" s="36"/>
      <c r="D89" s="36"/>
      <c r="E89" s="37"/>
      <c r="F89" s="37"/>
      <c r="G89" s="38"/>
      <c r="H89" s="38"/>
    </row>
    <row r="90" spans="1:8" x14ac:dyDescent="0.25">
      <c r="A90" s="35"/>
      <c r="B90" s="36"/>
      <c r="C90" s="36"/>
      <c r="D90" s="36"/>
      <c r="E90" s="37"/>
      <c r="F90" s="37"/>
      <c r="G90" s="38"/>
      <c r="H90" s="38"/>
    </row>
    <row r="91" spans="1:8" x14ac:dyDescent="0.25">
      <c r="A91" s="35"/>
      <c r="B91" s="36"/>
      <c r="C91" s="36"/>
      <c r="D91" s="36"/>
      <c r="E91" s="37"/>
      <c r="F91" s="37"/>
      <c r="G91" s="38"/>
      <c r="H91" s="38"/>
    </row>
    <row r="92" spans="1:8" x14ac:dyDescent="0.25">
      <c r="A92" s="35"/>
      <c r="B92" s="36"/>
      <c r="C92" s="36"/>
      <c r="D92" s="36"/>
      <c r="E92" s="37"/>
      <c r="F92" s="37"/>
      <c r="G92" s="38"/>
      <c r="H92" s="38"/>
    </row>
    <row r="93" spans="1:8" x14ac:dyDescent="0.25">
      <c r="A93" s="35"/>
      <c r="B93" s="36"/>
      <c r="C93" s="36"/>
      <c r="D93" s="36"/>
      <c r="E93" s="37"/>
      <c r="F93" s="37"/>
      <c r="G93" s="38"/>
      <c r="H93" s="38"/>
    </row>
    <row r="94" spans="1:8" x14ac:dyDescent="0.25">
      <c r="A94" s="35"/>
      <c r="B94" s="36"/>
      <c r="C94" s="36"/>
      <c r="D94" s="36"/>
      <c r="E94" s="37"/>
      <c r="F94" s="37"/>
      <c r="G94" s="38"/>
      <c r="H94" s="38"/>
    </row>
    <row r="95" spans="1:8" x14ac:dyDescent="0.25">
      <c r="A95" s="35"/>
      <c r="B95" s="36"/>
      <c r="C95" s="36"/>
      <c r="D95" s="36"/>
      <c r="E95" s="37"/>
      <c r="F95" s="37"/>
      <c r="G95" s="38"/>
      <c r="H95" s="38"/>
    </row>
    <row r="96" spans="1:8" x14ac:dyDescent="0.25">
      <c r="A96" s="35"/>
      <c r="B96" s="36"/>
      <c r="C96" s="36"/>
      <c r="D96" s="36"/>
      <c r="E96" s="37"/>
      <c r="F96" s="37"/>
      <c r="G96" s="38"/>
      <c r="H96" s="38"/>
    </row>
    <row r="97" spans="1:8" x14ac:dyDescent="0.25">
      <c r="A97" s="35"/>
      <c r="B97" s="36"/>
      <c r="C97" s="36"/>
      <c r="D97" s="36"/>
      <c r="E97" s="37"/>
      <c r="F97" s="37"/>
      <c r="G97" s="38"/>
      <c r="H97" s="38"/>
    </row>
    <row r="98" spans="1:8" x14ac:dyDescent="0.25">
      <c r="A98" s="35"/>
      <c r="B98" s="36"/>
      <c r="C98" s="36"/>
      <c r="D98" s="36"/>
      <c r="E98" s="37"/>
      <c r="F98" s="37"/>
      <c r="G98" s="38"/>
      <c r="H98" s="38"/>
    </row>
    <row r="99" spans="1:8" x14ac:dyDescent="0.25">
      <c r="A99" s="35"/>
      <c r="B99" s="36"/>
      <c r="C99" s="36"/>
      <c r="D99" s="36"/>
      <c r="E99" s="37"/>
      <c r="F99" s="37"/>
      <c r="G99" s="38"/>
      <c r="H99" s="38"/>
    </row>
    <row r="100" spans="1:8" x14ac:dyDescent="0.25">
      <c r="A100" s="35"/>
      <c r="B100" s="36"/>
      <c r="C100" s="36"/>
      <c r="D100" s="36"/>
      <c r="E100" s="37"/>
      <c r="F100" s="37"/>
      <c r="G100" s="38"/>
      <c r="H100" s="38"/>
    </row>
    <row r="101" spans="1:8" x14ac:dyDescent="0.25">
      <c r="A101" s="35"/>
      <c r="B101" s="36"/>
      <c r="C101" s="36"/>
      <c r="D101" s="36"/>
      <c r="E101" s="37"/>
      <c r="F101" s="37"/>
      <c r="G101" s="38"/>
      <c r="H101" s="38"/>
    </row>
    <row r="102" spans="1:8" x14ac:dyDescent="0.25">
      <c r="A102" s="35"/>
      <c r="B102" s="36"/>
      <c r="C102" s="36"/>
      <c r="D102" s="36"/>
      <c r="E102" s="37"/>
      <c r="F102" s="37"/>
      <c r="G102" s="38"/>
      <c r="H102" s="38"/>
    </row>
    <row r="103" spans="1:8" x14ac:dyDescent="0.25">
      <c r="A103" s="35"/>
      <c r="B103" s="36"/>
      <c r="C103" s="36"/>
      <c r="D103" s="36"/>
      <c r="E103" s="37"/>
      <c r="F103" s="37"/>
      <c r="G103" s="38"/>
      <c r="H103" s="38"/>
    </row>
    <row r="104" spans="1:8" x14ac:dyDescent="0.25">
      <c r="A104" s="35"/>
      <c r="B104" s="36"/>
      <c r="C104" s="36"/>
      <c r="D104" s="36"/>
      <c r="E104" s="37"/>
      <c r="F104" s="37"/>
      <c r="G104" s="38"/>
      <c r="H104" s="38"/>
    </row>
    <row r="105" spans="1:8" x14ac:dyDescent="0.25">
      <c r="A105" s="35"/>
      <c r="B105" s="36"/>
      <c r="C105" s="36"/>
      <c r="D105" s="36"/>
      <c r="E105" s="37"/>
      <c r="F105" s="37"/>
      <c r="G105" s="38"/>
      <c r="H105" s="38"/>
    </row>
    <row r="106" spans="1:8" x14ac:dyDescent="0.25">
      <c r="A106" s="35"/>
      <c r="B106" s="36"/>
      <c r="C106" s="36"/>
      <c r="D106" s="36"/>
      <c r="E106" s="37"/>
      <c r="F106" s="37"/>
      <c r="G106" s="38"/>
      <c r="H106" s="38"/>
    </row>
    <row r="107" spans="1:8" x14ac:dyDescent="0.25">
      <c r="A107" s="35"/>
      <c r="B107" s="36"/>
      <c r="C107" s="36"/>
      <c r="D107" s="36"/>
      <c r="E107" s="37"/>
      <c r="F107" s="37"/>
      <c r="G107" s="38"/>
      <c r="H107" s="38"/>
    </row>
    <row r="108" spans="1:8" x14ac:dyDescent="0.25">
      <c r="A108" s="35"/>
      <c r="B108" s="36"/>
      <c r="C108" s="36"/>
      <c r="D108" s="36"/>
      <c r="E108" s="37"/>
      <c r="F108" s="37"/>
      <c r="G108" s="38"/>
      <c r="H108" s="38"/>
    </row>
    <row r="109" spans="1:8" x14ac:dyDescent="0.25">
      <c r="A109" s="35"/>
      <c r="B109" s="36"/>
      <c r="C109" s="36"/>
      <c r="D109" s="36"/>
      <c r="E109" s="37"/>
      <c r="F109" s="37"/>
      <c r="G109" s="38"/>
      <c r="H109" s="38"/>
    </row>
    <row r="110" spans="1:8" x14ac:dyDescent="0.25">
      <c r="A110" s="35"/>
      <c r="B110" s="36"/>
      <c r="C110" s="36"/>
      <c r="D110" s="36"/>
      <c r="E110" s="37"/>
      <c r="F110" s="37"/>
      <c r="G110" s="38"/>
      <c r="H110" s="38"/>
    </row>
    <row r="111" spans="1:8" x14ac:dyDescent="0.25">
      <c r="A111" s="35"/>
      <c r="B111" s="36"/>
      <c r="C111" s="36"/>
      <c r="D111" s="36"/>
      <c r="E111" s="37"/>
      <c r="F111" s="37"/>
      <c r="G111" s="38"/>
      <c r="H111" s="38"/>
    </row>
    <row r="112" spans="1:8" x14ac:dyDescent="0.25">
      <c r="A112" s="35"/>
      <c r="B112" s="36"/>
      <c r="C112" s="36"/>
      <c r="D112" s="36"/>
      <c r="E112" s="37"/>
      <c r="F112" s="37"/>
      <c r="G112" s="38"/>
      <c r="H112" s="38"/>
    </row>
    <row r="113" spans="1:8" x14ac:dyDescent="0.25">
      <c r="A113" s="35"/>
      <c r="B113" s="36"/>
      <c r="C113" s="36"/>
      <c r="D113" s="36"/>
      <c r="E113" s="37"/>
      <c r="F113" s="37"/>
      <c r="G113" s="38"/>
      <c r="H113" s="38"/>
    </row>
    <row r="114" spans="1:8" x14ac:dyDescent="0.25">
      <c r="A114" s="35"/>
      <c r="B114" s="36"/>
      <c r="C114" s="36"/>
      <c r="D114" s="36"/>
      <c r="E114" s="37"/>
      <c r="F114" s="37"/>
      <c r="G114" s="38"/>
      <c r="H114" s="38"/>
    </row>
    <row r="115" spans="1:8" x14ac:dyDescent="0.25">
      <c r="A115" s="35"/>
      <c r="B115" s="36"/>
      <c r="C115" s="36"/>
      <c r="D115" s="36"/>
      <c r="E115" s="37"/>
      <c r="F115" s="37"/>
      <c r="G115" s="38"/>
      <c r="H115" s="38"/>
    </row>
    <row r="116" spans="1:8" x14ac:dyDescent="0.25">
      <c r="A116" s="35"/>
      <c r="B116" s="36"/>
      <c r="C116" s="36"/>
      <c r="D116" s="36"/>
      <c r="E116" s="37"/>
      <c r="F116" s="37"/>
      <c r="G116" s="38"/>
      <c r="H116" s="38"/>
    </row>
    <row r="117" spans="1:8" x14ac:dyDescent="0.25">
      <c r="A117" s="35"/>
      <c r="B117" s="36"/>
      <c r="C117" s="36"/>
      <c r="D117" s="36"/>
      <c r="E117" s="37"/>
      <c r="F117" s="37"/>
      <c r="G117" s="38"/>
      <c r="H117" s="38"/>
    </row>
    <row r="118" spans="1:8" x14ac:dyDescent="0.25">
      <c r="A118" s="35"/>
      <c r="B118" s="36"/>
      <c r="C118" s="36"/>
      <c r="D118" s="36"/>
      <c r="E118" s="37"/>
      <c r="F118" s="37"/>
      <c r="G118" s="38"/>
      <c r="H118" s="38"/>
    </row>
    <row r="119" spans="1:8" x14ac:dyDescent="0.25">
      <c r="A119" s="35"/>
      <c r="B119" s="36"/>
      <c r="C119" s="36"/>
      <c r="D119" s="36"/>
      <c r="E119" s="37"/>
      <c r="F119" s="37"/>
      <c r="G119" s="38"/>
      <c r="H119" s="38"/>
    </row>
    <row r="120" spans="1:8" x14ac:dyDescent="0.25">
      <c r="A120" s="35"/>
      <c r="B120" s="36"/>
      <c r="C120" s="36"/>
      <c r="D120" s="36"/>
      <c r="E120" s="37"/>
      <c r="F120" s="37"/>
      <c r="G120" s="38"/>
      <c r="H120" s="38"/>
    </row>
    <row r="121" spans="1:8" x14ac:dyDescent="0.25">
      <c r="A121" s="35"/>
      <c r="B121" s="36"/>
      <c r="C121" s="36"/>
      <c r="D121" s="36"/>
      <c r="E121" s="37"/>
      <c r="F121" s="37"/>
      <c r="G121" s="38"/>
      <c r="H121" s="38"/>
    </row>
    <row r="122" spans="1:8" x14ac:dyDescent="0.25">
      <c r="A122" s="35"/>
      <c r="B122" s="36"/>
      <c r="C122" s="36"/>
      <c r="D122" s="36"/>
      <c r="E122" s="37"/>
      <c r="F122" s="37"/>
      <c r="G122" s="38"/>
      <c r="H122" s="38"/>
    </row>
    <row r="123" spans="1:8" x14ac:dyDescent="0.25">
      <c r="A123" s="35"/>
      <c r="B123" s="36"/>
      <c r="C123" s="36"/>
      <c r="D123" s="36"/>
      <c r="E123" s="37"/>
      <c r="F123" s="37"/>
      <c r="G123" s="38"/>
      <c r="H123" s="38"/>
    </row>
    <row r="124" spans="1:8" x14ac:dyDescent="0.25">
      <c r="A124" s="35"/>
      <c r="B124" s="36"/>
      <c r="C124" s="36"/>
      <c r="D124" s="36"/>
      <c r="E124" s="37"/>
      <c r="F124" s="37"/>
      <c r="G124" s="38"/>
      <c r="H124" s="38"/>
    </row>
    <row r="125" spans="1:8" x14ac:dyDescent="0.25">
      <c r="A125" s="35"/>
      <c r="B125" s="36"/>
      <c r="C125" s="36"/>
      <c r="D125" s="36"/>
      <c r="E125" s="37"/>
      <c r="F125" s="37"/>
      <c r="G125" s="38"/>
      <c r="H125" s="38"/>
    </row>
    <row r="126" spans="1:8" x14ac:dyDescent="0.25">
      <c r="A126" s="35"/>
      <c r="B126" s="36"/>
      <c r="C126" s="36"/>
      <c r="D126" s="36"/>
      <c r="E126" s="37"/>
      <c r="F126" s="37"/>
      <c r="G126" s="38"/>
      <c r="H126" s="38"/>
    </row>
    <row r="127" spans="1:8" x14ac:dyDescent="0.25">
      <c r="A127" s="35"/>
      <c r="B127" s="36"/>
      <c r="C127" s="36"/>
      <c r="D127" s="36"/>
      <c r="E127" s="37"/>
      <c r="F127" s="37"/>
      <c r="G127" s="38"/>
      <c r="H127" s="38"/>
    </row>
    <row r="128" spans="1:8" x14ac:dyDescent="0.25">
      <c r="A128" s="35"/>
      <c r="B128" s="36"/>
      <c r="C128" s="36"/>
      <c r="D128" s="36"/>
      <c r="E128" s="37"/>
      <c r="F128" s="37"/>
      <c r="G128" s="38"/>
      <c r="H128" s="38"/>
    </row>
    <row r="129" spans="1:8" x14ac:dyDescent="0.25">
      <c r="A129" s="35"/>
      <c r="B129" s="36"/>
      <c r="C129" s="36"/>
      <c r="D129" s="36"/>
      <c r="E129" s="37"/>
      <c r="F129" s="37"/>
      <c r="G129" s="38"/>
      <c r="H129" s="38"/>
    </row>
    <row r="130" spans="1:8" x14ac:dyDescent="0.25">
      <c r="A130" s="35"/>
      <c r="B130" s="36"/>
      <c r="C130" s="36"/>
      <c r="D130" s="36"/>
      <c r="E130" s="37"/>
      <c r="F130" s="37"/>
      <c r="G130" s="38"/>
      <c r="H130" s="38"/>
    </row>
    <row r="131" spans="1:8" x14ac:dyDescent="0.25">
      <c r="A131" s="35"/>
      <c r="B131" s="36"/>
      <c r="C131" s="36"/>
      <c r="D131" s="36"/>
      <c r="E131" s="37"/>
      <c r="F131" s="37"/>
      <c r="G131" s="38"/>
      <c r="H131" s="38"/>
    </row>
    <row r="132" spans="1:8" x14ac:dyDescent="0.25">
      <c r="A132" s="35"/>
      <c r="B132" s="36"/>
      <c r="C132" s="36"/>
      <c r="D132" s="36"/>
      <c r="E132" s="37"/>
      <c r="F132" s="37"/>
      <c r="G132" s="38"/>
      <c r="H132" s="38"/>
    </row>
    <row r="133" spans="1:8" x14ac:dyDescent="0.25">
      <c r="A133" s="35"/>
      <c r="B133" s="36"/>
      <c r="C133" s="36"/>
      <c r="D133" s="36"/>
      <c r="E133" s="37"/>
      <c r="F133" s="37"/>
      <c r="G133" s="38"/>
      <c r="H133" s="38"/>
    </row>
    <row r="134" spans="1:8" x14ac:dyDescent="0.25">
      <c r="A134" s="35"/>
      <c r="B134" s="36"/>
      <c r="C134" s="36"/>
      <c r="D134" s="36"/>
      <c r="E134" s="37"/>
      <c r="F134" s="37"/>
      <c r="G134" s="38"/>
      <c r="H134" s="38"/>
    </row>
    <row r="135" spans="1:8" x14ac:dyDescent="0.25">
      <c r="A135" s="35"/>
      <c r="B135" s="36"/>
      <c r="C135" s="36"/>
      <c r="D135" s="36"/>
      <c r="E135" s="37"/>
      <c r="F135" s="37"/>
      <c r="G135" s="38"/>
      <c r="H135" s="38"/>
    </row>
    <row r="136" spans="1:8" x14ac:dyDescent="0.25">
      <c r="A136" s="35"/>
      <c r="B136" s="36"/>
      <c r="C136" s="36"/>
      <c r="D136" s="36"/>
      <c r="E136" s="37"/>
      <c r="F136" s="37"/>
      <c r="G136" s="38"/>
      <c r="H136" s="38"/>
    </row>
    <row r="137" spans="1:8" x14ac:dyDescent="0.25">
      <c r="A137" s="35"/>
      <c r="B137" s="36"/>
      <c r="C137" s="36"/>
      <c r="D137" s="36"/>
      <c r="E137" s="37"/>
      <c r="F137" s="37"/>
      <c r="G137" s="38"/>
      <c r="H137" s="38"/>
    </row>
    <row r="138" spans="1:8" x14ac:dyDescent="0.25">
      <c r="A138" s="35"/>
      <c r="B138" s="36"/>
      <c r="C138" s="36"/>
      <c r="D138" s="36"/>
      <c r="E138" s="37"/>
      <c r="F138" s="37"/>
      <c r="G138" s="38"/>
      <c r="H138" s="38"/>
    </row>
    <row r="139" spans="1:8" x14ac:dyDescent="0.25">
      <c r="A139" s="35"/>
      <c r="B139" s="36"/>
      <c r="C139" s="36"/>
      <c r="D139" s="36"/>
      <c r="E139" s="37"/>
      <c r="F139" s="37"/>
      <c r="G139" s="38"/>
      <c r="H139" s="38"/>
    </row>
    <row r="140" spans="1:8" x14ac:dyDescent="0.25">
      <c r="A140" s="35"/>
      <c r="B140" s="36"/>
      <c r="C140" s="36"/>
      <c r="D140" s="36"/>
      <c r="E140" s="37"/>
      <c r="F140" s="37"/>
      <c r="G140" s="38"/>
      <c r="H140" s="38"/>
    </row>
    <row r="141" spans="1:8" x14ac:dyDescent="0.25">
      <c r="A141" s="35"/>
      <c r="B141" s="36"/>
      <c r="C141" s="36"/>
      <c r="D141" s="36"/>
      <c r="E141" s="37"/>
      <c r="F141" s="37"/>
      <c r="G141" s="38"/>
      <c r="H141" s="38"/>
    </row>
    <row r="142" spans="1:8" x14ac:dyDescent="0.25">
      <c r="A142" s="35"/>
      <c r="B142" s="36"/>
      <c r="C142" s="36"/>
      <c r="D142" s="36"/>
      <c r="E142" s="37"/>
      <c r="F142" s="37"/>
      <c r="G142" s="38"/>
      <c r="H142" s="38"/>
    </row>
    <row r="143" spans="1:8" x14ac:dyDescent="0.25">
      <c r="A143" s="35"/>
      <c r="B143" s="36"/>
      <c r="C143" s="36"/>
      <c r="D143" s="36"/>
      <c r="E143" s="37"/>
      <c r="F143" s="37"/>
      <c r="G143" s="38"/>
      <c r="H143" s="38"/>
    </row>
    <row r="144" spans="1:8" x14ac:dyDescent="0.25">
      <c r="A144" s="35"/>
      <c r="B144" s="36"/>
      <c r="C144" s="36"/>
      <c r="D144" s="36"/>
      <c r="E144" s="37"/>
      <c r="F144" s="37"/>
      <c r="G144" s="38"/>
      <c r="H144" s="38"/>
    </row>
    <row r="145" spans="1:8" x14ac:dyDescent="0.25">
      <c r="A145" s="35"/>
      <c r="B145" s="36"/>
      <c r="C145" s="36"/>
      <c r="D145" s="36"/>
      <c r="E145" s="37"/>
      <c r="F145" s="37"/>
      <c r="G145" s="38"/>
      <c r="H145" s="38"/>
    </row>
    <row r="146" spans="1:8" x14ac:dyDescent="0.25">
      <c r="A146" s="35"/>
      <c r="B146" s="36"/>
      <c r="C146" s="36"/>
      <c r="D146" s="36"/>
      <c r="E146" s="37"/>
      <c r="F146" s="37"/>
      <c r="G146" s="38"/>
      <c r="H146" s="38"/>
    </row>
    <row r="147" spans="1:8" x14ac:dyDescent="0.25">
      <c r="A147" s="35"/>
      <c r="B147" s="36"/>
      <c r="C147" s="36"/>
      <c r="D147" s="36"/>
      <c r="E147" s="37"/>
      <c r="F147" s="37"/>
      <c r="G147" s="38"/>
      <c r="H147" s="38"/>
    </row>
    <row r="148" spans="1:8" x14ac:dyDescent="0.25">
      <c r="A148" s="35"/>
      <c r="B148" s="36"/>
      <c r="C148" s="36"/>
      <c r="D148" s="36"/>
      <c r="E148" s="37"/>
      <c r="F148" s="37"/>
      <c r="G148" s="38"/>
      <c r="H148" s="38"/>
    </row>
    <row r="149" spans="1:8" x14ac:dyDescent="0.25">
      <c r="A149" s="35"/>
      <c r="B149" s="36"/>
      <c r="C149" s="36"/>
      <c r="D149" s="36"/>
      <c r="E149" s="37"/>
      <c r="F149" s="37"/>
      <c r="G149" s="38"/>
      <c r="H149" s="38"/>
    </row>
    <row r="150" spans="1:8" x14ac:dyDescent="0.25">
      <c r="A150" s="35"/>
      <c r="B150" s="36"/>
      <c r="C150" s="36"/>
      <c r="D150" s="36"/>
      <c r="E150" s="37"/>
      <c r="F150" s="37"/>
      <c r="G150" s="38"/>
      <c r="H150" s="38"/>
    </row>
    <row r="151" spans="1:8" x14ac:dyDescent="0.25">
      <c r="A151" s="35"/>
      <c r="B151" s="36"/>
      <c r="C151" s="36"/>
      <c r="D151" s="36"/>
      <c r="E151" s="37"/>
      <c r="F151" s="37"/>
      <c r="G151" s="38"/>
      <c r="H151" s="38"/>
    </row>
    <row r="152" spans="1:8" x14ac:dyDescent="0.25">
      <c r="A152" s="35"/>
      <c r="B152" s="36"/>
      <c r="C152" s="36"/>
      <c r="D152" s="36"/>
      <c r="E152" s="37"/>
      <c r="F152" s="37"/>
      <c r="G152" s="38"/>
      <c r="H152" s="38"/>
    </row>
    <row r="153" spans="1:8" x14ac:dyDescent="0.25">
      <c r="A153" s="35"/>
      <c r="B153" s="36"/>
      <c r="C153" s="36"/>
      <c r="D153" s="36"/>
      <c r="E153" s="37"/>
      <c r="F153" s="37"/>
      <c r="G153" s="38"/>
      <c r="H153" s="38"/>
    </row>
    <row r="154" spans="1:8" x14ac:dyDescent="0.25">
      <c r="A154" s="35"/>
      <c r="B154" s="36"/>
      <c r="C154" s="36"/>
      <c r="D154" s="36"/>
      <c r="E154" s="37"/>
      <c r="F154" s="37"/>
      <c r="G154" s="38"/>
      <c r="H154" s="38"/>
    </row>
    <row r="155" spans="1:8" x14ac:dyDescent="0.25">
      <c r="A155" s="35"/>
      <c r="B155" s="36"/>
      <c r="C155" s="36"/>
      <c r="D155" s="36"/>
      <c r="E155" s="37"/>
      <c r="F155" s="37"/>
      <c r="G155" s="38"/>
      <c r="H155" s="38"/>
    </row>
    <row r="156" spans="1:8" x14ac:dyDescent="0.25">
      <c r="A156" s="35"/>
      <c r="B156" s="36"/>
      <c r="C156" s="36"/>
      <c r="D156" s="36"/>
      <c r="E156" s="37"/>
      <c r="F156" s="37"/>
      <c r="G156" s="38"/>
      <c r="H156" s="38"/>
    </row>
    <row r="157" spans="1:8" x14ac:dyDescent="0.25">
      <c r="A157" s="35"/>
      <c r="B157" s="36"/>
      <c r="C157" s="36"/>
      <c r="D157" s="36"/>
      <c r="E157" s="37"/>
      <c r="F157" s="37"/>
      <c r="G157" s="38"/>
      <c r="H157" s="38"/>
    </row>
    <row r="158" spans="1:8" x14ac:dyDescent="0.25">
      <c r="A158" s="35"/>
      <c r="B158" s="36"/>
      <c r="C158" s="36"/>
      <c r="D158" s="36"/>
      <c r="E158" s="37"/>
      <c r="F158" s="37"/>
      <c r="G158" s="38"/>
      <c r="H158" s="38"/>
    </row>
    <row r="159" spans="1:8" x14ac:dyDescent="0.25">
      <c r="A159" s="35"/>
      <c r="B159" s="36"/>
      <c r="C159" s="36"/>
      <c r="D159" s="36"/>
      <c r="E159" s="37"/>
      <c r="F159" s="37"/>
      <c r="G159" s="38"/>
      <c r="H159" s="38"/>
    </row>
    <row r="160" spans="1:8" x14ac:dyDescent="0.25">
      <c r="A160" s="35"/>
      <c r="B160" s="36"/>
      <c r="C160" s="36"/>
      <c r="D160" s="36"/>
      <c r="E160" s="37"/>
      <c r="F160" s="37"/>
      <c r="G160" s="38"/>
      <c r="H160" s="38"/>
    </row>
    <row r="161" spans="1:8" x14ac:dyDescent="0.25">
      <c r="A161" s="35"/>
      <c r="B161" s="36"/>
      <c r="C161" s="36"/>
      <c r="D161" s="36"/>
      <c r="E161" s="37"/>
      <c r="F161" s="37"/>
      <c r="G161" s="38"/>
      <c r="H161" s="38"/>
    </row>
    <row r="162" spans="1:8" x14ac:dyDescent="0.25">
      <c r="A162" s="35"/>
      <c r="B162" s="36"/>
      <c r="C162" s="36"/>
      <c r="D162" s="36"/>
      <c r="E162" s="37"/>
      <c r="F162" s="37"/>
      <c r="G162" s="38"/>
      <c r="H162" s="38"/>
    </row>
    <row r="163" spans="1:8" x14ac:dyDescent="0.25">
      <c r="A163" s="35"/>
      <c r="B163" s="36"/>
      <c r="C163" s="36"/>
      <c r="D163" s="36"/>
      <c r="E163" s="37"/>
      <c r="F163" s="37"/>
      <c r="G163" s="38"/>
      <c r="H163" s="38"/>
    </row>
    <row r="164" spans="1:8" x14ac:dyDescent="0.25">
      <c r="A164" s="35"/>
      <c r="B164" s="36"/>
      <c r="C164" s="36"/>
      <c r="D164" s="36"/>
      <c r="E164" s="37"/>
      <c r="F164" s="37"/>
      <c r="G164" s="38"/>
      <c r="H164" s="38"/>
    </row>
    <row r="165" spans="1:8" x14ac:dyDescent="0.25">
      <c r="A165" s="35"/>
      <c r="B165" s="36"/>
      <c r="C165" s="36"/>
      <c r="D165" s="36"/>
      <c r="E165" s="37"/>
      <c r="F165" s="37"/>
      <c r="G165" s="38"/>
      <c r="H165" s="38"/>
    </row>
    <row r="166" spans="1:8" x14ac:dyDescent="0.25">
      <c r="A166" s="35"/>
      <c r="B166" s="36"/>
      <c r="C166" s="36"/>
      <c r="D166" s="36"/>
      <c r="E166" s="37"/>
      <c r="F166" s="37"/>
      <c r="G166" s="38"/>
      <c r="H166" s="38"/>
    </row>
    <row r="167" spans="1:8" x14ac:dyDescent="0.25">
      <c r="A167" s="35"/>
      <c r="B167" s="36"/>
      <c r="C167" s="36"/>
      <c r="D167" s="36"/>
      <c r="E167" s="37"/>
      <c r="F167" s="37"/>
      <c r="G167" s="38"/>
      <c r="H167" s="38"/>
    </row>
    <row r="168" spans="1:8" x14ac:dyDescent="0.25">
      <c r="A168" s="35"/>
      <c r="B168" s="36"/>
      <c r="C168" s="36"/>
      <c r="D168" s="36"/>
      <c r="E168" s="37"/>
      <c r="F168" s="37"/>
      <c r="G168" s="38"/>
      <c r="H168" s="38"/>
    </row>
    <row r="169" spans="1:8" x14ac:dyDescent="0.25">
      <c r="A169" s="35"/>
      <c r="B169" s="36"/>
      <c r="C169" s="36"/>
      <c r="D169" s="36"/>
      <c r="E169" s="37"/>
      <c r="F169" s="37"/>
      <c r="G169" s="38"/>
      <c r="H169" s="38"/>
    </row>
    <row r="170" spans="1:8" x14ac:dyDescent="0.25">
      <c r="A170" s="35"/>
      <c r="B170" s="36"/>
      <c r="C170" s="36"/>
      <c r="D170" s="36"/>
      <c r="E170" s="37"/>
      <c r="F170" s="37"/>
      <c r="G170" s="38"/>
      <c r="H170" s="38"/>
    </row>
    <row r="171" spans="1:8" x14ac:dyDescent="0.25">
      <c r="A171" s="35"/>
      <c r="B171" s="36"/>
      <c r="C171" s="36"/>
      <c r="D171" s="36"/>
      <c r="E171" s="37"/>
      <c r="F171" s="37"/>
      <c r="G171" s="38"/>
      <c r="H171" s="38"/>
    </row>
    <row r="172" spans="1:8" x14ac:dyDescent="0.25">
      <c r="A172" s="35"/>
      <c r="B172" s="36"/>
      <c r="C172" s="36"/>
      <c r="D172" s="36"/>
      <c r="E172" s="37"/>
      <c r="F172" s="37"/>
      <c r="G172" s="38"/>
      <c r="H172" s="38"/>
    </row>
    <row r="173" spans="1:8" x14ac:dyDescent="0.25">
      <c r="A173" s="35"/>
      <c r="B173" s="36"/>
      <c r="C173" s="36"/>
      <c r="D173" s="36"/>
      <c r="E173" s="37"/>
      <c r="F173" s="37"/>
      <c r="G173" s="38"/>
      <c r="H173" s="38"/>
    </row>
    <row r="174" spans="1:8" x14ac:dyDescent="0.25">
      <c r="A174" s="35"/>
      <c r="B174" s="36"/>
      <c r="C174" s="36"/>
      <c r="D174" s="36"/>
      <c r="E174" s="37"/>
      <c r="F174" s="37"/>
      <c r="G174" s="38"/>
      <c r="H174" s="38"/>
    </row>
    <row r="175" spans="1:8" x14ac:dyDescent="0.25">
      <c r="A175" s="35"/>
      <c r="B175" s="36"/>
      <c r="C175" s="36"/>
      <c r="D175" s="36"/>
      <c r="E175" s="37"/>
      <c r="F175" s="37"/>
      <c r="G175" s="38"/>
      <c r="H175" s="38"/>
    </row>
    <row r="176" spans="1:8" x14ac:dyDescent="0.25">
      <c r="A176" s="35"/>
      <c r="B176" s="36"/>
      <c r="C176" s="36"/>
      <c r="D176" s="36"/>
      <c r="E176" s="37"/>
      <c r="F176" s="37"/>
      <c r="G176" s="38"/>
      <c r="H176" s="38"/>
    </row>
    <row r="177" spans="1:8" x14ac:dyDescent="0.25">
      <c r="A177" s="35"/>
      <c r="B177" s="36"/>
      <c r="C177" s="36"/>
      <c r="D177" s="36"/>
      <c r="E177" s="37"/>
      <c r="F177" s="37"/>
      <c r="G177" s="38"/>
      <c r="H177" s="38"/>
    </row>
    <row r="178" spans="1:8" x14ac:dyDescent="0.25">
      <c r="A178" s="35"/>
      <c r="B178" s="36"/>
      <c r="C178" s="36"/>
      <c r="D178" s="36"/>
      <c r="E178" s="37"/>
      <c r="F178" s="37"/>
      <c r="G178" s="38"/>
      <c r="H178" s="38"/>
    </row>
    <row r="179" spans="1:8" x14ac:dyDescent="0.25">
      <c r="A179" s="35"/>
      <c r="B179" s="36"/>
      <c r="C179" s="36"/>
      <c r="D179" s="36"/>
      <c r="E179" s="37"/>
      <c r="F179" s="37"/>
      <c r="G179" s="38"/>
      <c r="H179" s="38"/>
    </row>
    <row r="180" spans="1:8" ht="15.75" thickBot="1" x14ac:dyDescent="0.3">
      <c r="A180" s="39"/>
      <c r="B180" s="40"/>
      <c r="C180" s="40"/>
      <c r="D180" s="40"/>
      <c r="E180" s="41"/>
      <c r="F180" s="41"/>
      <c r="G180" s="42"/>
      <c r="H180" s="42"/>
    </row>
    <row r="181" spans="1:8" x14ac:dyDescent="0.25">
      <c r="E181" s="43"/>
      <c r="F181" s="43"/>
      <c r="H181" s="4">
        <f t="shared" ref="H181:H190" si="0">IFERROR(F181-E181,"ENTRÉE NON VALIDE")</f>
        <v>0</v>
      </c>
    </row>
    <row r="182" spans="1:8" x14ac:dyDescent="0.25">
      <c r="E182" s="43"/>
      <c r="F182" s="43"/>
      <c r="H182" s="4">
        <f t="shared" si="0"/>
        <v>0</v>
      </c>
    </row>
    <row r="183" spans="1:8" x14ac:dyDescent="0.25">
      <c r="E183" s="43"/>
      <c r="F183" s="43"/>
      <c r="H183" s="4">
        <f t="shared" si="0"/>
        <v>0</v>
      </c>
    </row>
    <row r="184" spans="1:8" x14ac:dyDescent="0.25">
      <c r="E184" s="43"/>
      <c r="F184" s="43"/>
      <c r="H184" s="4">
        <f t="shared" si="0"/>
        <v>0</v>
      </c>
    </row>
    <row r="185" spans="1:8" x14ac:dyDescent="0.25">
      <c r="E185" s="43"/>
      <c r="F185" s="43"/>
      <c r="H185" s="4">
        <f t="shared" si="0"/>
        <v>0</v>
      </c>
    </row>
    <row r="186" spans="1:8" x14ac:dyDescent="0.25">
      <c r="E186" s="43"/>
      <c r="F186" s="43"/>
      <c r="H186" s="4">
        <f t="shared" si="0"/>
        <v>0</v>
      </c>
    </row>
    <row r="187" spans="1:8" x14ac:dyDescent="0.25">
      <c r="E187" s="43"/>
      <c r="F187" s="43"/>
      <c r="H187" s="4">
        <f t="shared" si="0"/>
        <v>0</v>
      </c>
    </row>
    <row r="188" spans="1:8" x14ac:dyDescent="0.25">
      <c r="E188" s="43"/>
      <c r="F188" s="43"/>
      <c r="H188" s="4">
        <f t="shared" si="0"/>
        <v>0</v>
      </c>
    </row>
    <row r="189" spans="1:8" x14ac:dyDescent="0.25">
      <c r="E189" s="43"/>
      <c r="F189" s="43"/>
      <c r="H189" s="4">
        <f t="shared" si="0"/>
        <v>0</v>
      </c>
    </row>
    <row r="190" spans="1:8" x14ac:dyDescent="0.25">
      <c r="E190" s="43"/>
      <c r="F190" s="43"/>
      <c r="H190" s="4">
        <f t="shared" si="0"/>
        <v>0</v>
      </c>
    </row>
    <row r="191" spans="1:8" x14ac:dyDescent="0.25">
      <c r="E191" s="43"/>
      <c r="F191" s="43"/>
    </row>
  </sheetData>
  <mergeCells count="7">
    <mergeCell ref="A7:H7"/>
    <mergeCell ref="A1:B6"/>
    <mergeCell ref="C1:D3"/>
    <mergeCell ref="E1:F3"/>
    <mergeCell ref="C4:D6"/>
    <mergeCell ref="E4:F6"/>
    <mergeCell ref="G3:I3"/>
  </mergeCells>
  <conditionalFormatting sqref="E1:F6">
    <cfRule type="cellIs" dxfId="11" priority="1" operator="equal">
      <formula>0</formula>
    </cfRule>
  </conditionalFormatting>
  <conditionalFormatting sqref="G8:H1048576">
    <cfRule type="cellIs" dxfId="10" priority="2" operator="equal">
      <formula>0</formula>
    </cfRule>
    <cfRule type="cellIs" dxfId="9" priority="3" operator="lessThan">
      <formula>0</formula>
    </cfRule>
  </conditionalFormatting>
  <dataValidations count="2">
    <dataValidation type="whole" operator="greaterThan" allowBlank="1" showInputMessage="1" showErrorMessage="1" sqref="H9:H190" xr:uid="{F1572FBC-8C60-46B6-906B-6D46817272A1}">
      <formula1>0</formula1>
    </dataValidation>
    <dataValidation type="whole" allowBlank="1" showInputMessage="1" showErrorMessage="1" sqref="H191:H1048576" xr:uid="{FED82659-2EBC-4F0E-BE5B-DF7E9CCE9485}">
      <formula1>0</formula1>
      <formula2>2000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D7CC716-BF55-4C6E-A3EC-8302C1E6B338}">
          <x14:formula1>
            <xm:f>'Options de liste'!$D$2:$D$6</xm:f>
          </x14:formula1>
          <xm:sqref>D9:D1048576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E9CFE-3EAA-4B89-B504-B5156FEC9702}">
  <dimension ref="A1:M191"/>
  <sheetViews>
    <sheetView showGridLines="0" workbookViewId="0">
      <selection sqref="A1:A6"/>
    </sheetView>
  </sheetViews>
  <sheetFormatPr baseColWidth="10" defaultColWidth="11.5703125" defaultRowHeight="15" x14ac:dyDescent="0.25"/>
  <cols>
    <col min="1" max="1" width="8.28515625" style="4" customWidth="1"/>
    <col min="2" max="2" width="26" style="4" customWidth="1"/>
    <col min="3" max="4" width="19.7109375" style="4" customWidth="1"/>
    <col min="5" max="5" width="37.42578125" style="4" customWidth="1"/>
    <col min="6" max="6" width="16.28515625" style="4" customWidth="1"/>
    <col min="7" max="7" width="16.140625" style="4" customWidth="1"/>
    <col min="8" max="9" width="9.7109375" style="4" customWidth="1"/>
    <col min="10" max="10" width="64.5703125" style="4" customWidth="1"/>
    <col min="11" max="16384" width="11.5703125" style="4"/>
  </cols>
  <sheetData>
    <row r="1" spans="1:13" ht="16.149999999999999" customHeight="1" x14ac:dyDescent="0.25">
      <c r="A1" s="175"/>
      <c r="B1" s="177" t="s">
        <v>164</v>
      </c>
      <c r="C1" s="177"/>
      <c r="D1" s="77"/>
      <c r="E1" s="31" t="s">
        <v>13</v>
      </c>
      <c r="F1" s="31"/>
      <c r="G1" s="32">
        <f>COUNTIF(D7:D178,"Phase I")</f>
        <v>0</v>
      </c>
      <c r="I1" s="200" t="s">
        <v>240</v>
      </c>
      <c r="J1" s="200"/>
      <c r="K1" s="51" t="b">
        <f>IF(G1&gt;=24,TRUE,FALSE)</f>
        <v>0</v>
      </c>
      <c r="L1" s="51"/>
      <c r="M1" s="51" t="b">
        <f>IF(AND(K1=TRUE,K2=TRUE,L3=TRUE,L4=TRUE),TRUE,FALSE)</f>
        <v>0</v>
      </c>
    </row>
    <row r="2" spans="1:13" ht="16.149999999999999" customHeight="1" x14ac:dyDescent="0.25">
      <c r="A2" s="175"/>
      <c r="B2" s="177"/>
      <c r="C2" s="177"/>
      <c r="D2" s="77" t="str">
        <f>CONCATENATE('Renseignements du demandeur'!B4," ",'Renseignements du demandeur'!B3)</f>
        <v xml:space="preserve"> </v>
      </c>
      <c r="E2" s="31" t="s">
        <v>247</v>
      </c>
      <c r="F2" s="31"/>
      <c r="G2" s="32">
        <f>SUMIF(D7:D178,"Phase I",I7:I178)</f>
        <v>0</v>
      </c>
      <c r="I2" s="89" t="b">
        <v>0</v>
      </c>
      <c r="J2" s="88"/>
      <c r="K2" s="51" t="b">
        <f>IF(G2&gt;=480,TRUE,FALSE)</f>
        <v>0</v>
      </c>
      <c r="L2" s="51"/>
      <c r="M2" s="51"/>
    </row>
    <row r="3" spans="1:13" ht="16.149999999999999" customHeight="1" x14ac:dyDescent="0.25">
      <c r="A3" s="175"/>
      <c r="B3" s="177"/>
      <c r="C3" s="177"/>
      <c r="D3" s="77"/>
      <c r="E3" s="31" t="s">
        <v>23</v>
      </c>
      <c r="F3" s="31"/>
      <c r="G3" s="32">
        <f>COUNTIF(D9:D180,"Phase II-III")</f>
        <v>0</v>
      </c>
      <c r="I3" s="89" t="b">
        <v>0</v>
      </c>
      <c r="J3" s="88"/>
      <c r="K3" s="51" t="b">
        <f>IF(G3&gt;=16,TRUE,FALSE)</f>
        <v>0</v>
      </c>
      <c r="L3" s="51" t="b">
        <f>IF(SUM(G3,G5)&gt;=16,TRUE,FALSE)</f>
        <v>0</v>
      </c>
      <c r="M3" s="51"/>
    </row>
    <row r="4" spans="1:13" ht="16.149999999999999" customHeight="1" x14ac:dyDescent="0.25">
      <c r="A4" s="175"/>
      <c r="B4" s="177" t="s">
        <v>165</v>
      </c>
      <c r="C4" s="177"/>
      <c r="D4" s="77"/>
      <c r="E4" s="31" t="s">
        <v>247</v>
      </c>
      <c r="F4" s="31"/>
      <c r="G4" s="32">
        <f>SUMIF(D9:D180,"Phase II-III",I9:I180)</f>
        <v>0</v>
      </c>
      <c r="I4" s="89" t="b">
        <v>0</v>
      </c>
      <c r="J4" s="88"/>
      <c r="K4" s="51" t="b">
        <f>IF(G4&gt;=320,TRUE,FALSE)</f>
        <v>0</v>
      </c>
      <c r="L4" s="51" t="b">
        <f>IF(SUM(G4,G6)&gt;=320,TRUE,FALSE)</f>
        <v>0</v>
      </c>
      <c r="M4" s="51"/>
    </row>
    <row r="5" spans="1:13" ht="16.149999999999999" customHeight="1" x14ac:dyDescent="0.25">
      <c r="A5" s="175"/>
      <c r="B5" s="177"/>
      <c r="C5" s="177"/>
      <c r="D5" s="77">
        <f>'Renseignements du demandeur'!B5</f>
        <v>0</v>
      </c>
      <c r="E5" s="8"/>
      <c r="F5" s="8"/>
      <c r="G5" s="2"/>
      <c r="I5" s="89" t="b">
        <v>0</v>
      </c>
      <c r="J5" s="88"/>
      <c r="K5" s="51" t="b">
        <f>IF(G5&gt;=16,TRUE,FALSE)</f>
        <v>0</v>
      </c>
      <c r="L5" s="51"/>
      <c r="M5" s="51"/>
    </row>
    <row r="6" spans="1:13" ht="18.600000000000001" customHeight="1" thickBot="1" x14ac:dyDescent="0.3">
      <c r="A6" s="175"/>
      <c r="B6" s="177"/>
      <c r="C6" s="177"/>
      <c r="D6" s="77"/>
      <c r="E6" s="8"/>
      <c r="F6" s="8"/>
      <c r="G6" s="2"/>
      <c r="K6" s="51" t="b">
        <f>IF(G6&gt;=320,TRUE,FALSE)</f>
        <v>0</v>
      </c>
      <c r="L6" s="51"/>
      <c r="M6" s="51"/>
    </row>
    <row r="7" spans="1:13" ht="91.9" customHeight="1" thickBot="1" x14ac:dyDescent="0.3">
      <c r="A7" s="172" t="s">
        <v>248</v>
      </c>
      <c r="B7" s="173"/>
      <c r="C7" s="173"/>
      <c r="D7" s="173"/>
      <c r="E7" s="173"/>
      <c r="F7" s="173"/>
      <c r="G7" s="173"/>
      <c r="H7" s="173"/>
      <c r="I7" s="173"/>
      <c r="J7" s="174"/>
      <c r="K7" s="51"/>
      <c r="L7" s="51"/>
      <c r="M7" s="51"/>
    </row>
    <row r="8" spans="1:13" s="131" customFormat="1" ht="66" customHeight="1" x14ac:dyDescent="0.25">
      <c r="A8" s="128" t="s">
        <v>168</v>
      </c>
      <c r="B8" s="129" t="s">
        <v>249</v>
      </c>
      <c r="C8" s="129" t="s">
        <v>9</v>
      </c>
      <c r="D8" s="129" t="s">
        <v>250</v>
      </c>
      <c r="E8" s="129" t="s">
        <v>251</v>
      </c>
      <c r="F8" s="129" t="s">
        <v>244</v>
      </c>
      <c r="G8" s="129" t="s">
        <v>245</v>
      </c>
      <c r="H8" s="130" t="s">
        <v>252</v>
      </c>
      <c r="I8" s="130" t="s">
        <v>247</v>
      </c>
      <c r="J8" s="130" t="s">
        <v>253</v>
      </c>
    </row>
    <row r="9" spans="1:13" x14ac:dyDescent="0.25">
      <c r="A9" s="35"/>
      <c r="B9" s="36"/>
      <c r="C9" s="36"/>
      <c r="D9" s="36"/>
      <c r="E9" s="36"/>
      <c r="F9" s="37"/>
      <c r="G9" s="37"/>
      <c r="H9" s="38"/>
      <c r="I9" s="38"/>
      <c r="J9" s="37"/>
    </row>
    <row r="10" spans="1:13" x14ac:dyDescent="0.25">
      <c r="A10" s="35"/>
      <c r="B10" s="36"/>
      <c r="C10" s="36"/>
      <c r="D10" s="36"/>
      <c r="E10" s="36"/>
      <c r="F10" s="37"/>
      <c r="G10" s="37"/>
      <c r="H10" s="38"/>
      <c r="I10" s="38">
        <f t="shared" ref="I10:I73" si="0">H10/8</f>
        <v>0</v>
      </c>
      <c r="J10" s="37"/>
    </row>
    <row r="11" spans="1:13" x14ac:dyDescent="0.25">
      <c r="A11" s="35"/>
      <c r="B11" s="36"/>
      <c r="C11" s="36"/>
      <c r="D11" s="36"/>
      <c r="E11" s="36"/>
      <c r="F11" s="37"/>
      <c r="G11" s="37"/>
      <c r="H11" s="38"/>
      <c r="I11" s="38">
        <f t="shared" si="0"/>
        <v>0</v>
      </c>
      <c r="J11" s="37"/>
    </row>
    <row r="12" spans="1:13" x14ac:dyDescent="0.25">
      <c r="A12" s="35"/>
      <c r="B12" s="36"/>
      <c r="C12" s="36"/>
      <c r="D12" s="36"/>
      <c r="E12" s="36"/>
      <c r="F12" s="37"/>
      <c r="G12" s="37"/>
      <c r="H12" s="38"/>
      <c r="I12" s="38">
        <f t="shared" si="0"/>
        <v>0</v>
      </c>
      <c r="J12" s="37"/>
    </row>
    <row r="13" spans="1:13" x14ac:dyDescent="0.25">
      <c r="A13" s="35"/>
      <c r="B13" s="36"/>
      <c r="C13" s="36"/>
      <c r="D13" s="36"/>
      <c r="E13" s="36"/>
      <c r="F13" s="37"/>
      <c r="G13" s="37"/>
      <c r="H13" s="38"/>
      <c r="I13" s="38">
        <f t="shared" si="0"/>
        <v>0</v>
      </c>
      <c r="J13" s="37"/>
    </row>
    <row r="14" spans="1:13" x14ac:dyDescent="0.25">
      <c r="A14" s="35"/>
      <c r="B14" s="36"/>
      <c r="C14" s="36"/>
      <c r="D14" s="36"/>
      <c r="E14" s="36"/>
      <c r="F14" s="37"/>
      <c r="G14" s="37"/>
      <c r="H14" s="38"/>
      <c r="I14" s="38">
        <f t="shared" si="0"/>
        <v>0</v>
      </c>
      <c r="J14" s="37"/>
    </row>
    <row r="15" spans="1:13" x14ac:dyDescent="0.25">
      <c r="A15" s="35"/>
      <c r="B15" s="36"/>
      <c r="C15" s="36"/>
      <c r="D15" s="36"/>
      <c r="E15" s="36"/>
      <c r="F15" s="37"/>
      <c r="G15" s="37"/>
      <c r="H15" s="38"/>
      <c r="I15" s="38">
        <f t="shared" si="0"/>
        <v>0</v>
      </c>
      <c r="J15" s="37"/>
    </row>
    <row r="16" spans="1:13" x14ac:dyDescent="0.25">
      <c r="A16" s="35"/>
      <c r="B16" s="36"/>
      <c r="C16" s="36"/>
      <c r="D16" s="36"/>
      <c r="E16" s="36"/>
      <c r="F16" s="37"/>
      <c r="G16" s="37"/>
      <c r="H16" s="38"/>
      <c r="I16" s="38">
        <f t="shared" si="0"/>
        <v>0</v>
      </c>
      <c r="J16" s="37"/>
    </row>
    <row r="17" spans="1:10" x14ac:dyDescent="0.25">
      <c r="A17" s="35"/>
      <c r="B17" s="36"/>
      <c r="C17" s="36"/>
      <c r="D17" s="36"/>
      <c r="E17" s="36"/>
      <c r="F17" s="37"/>
      <c r="G17" s="37"/>
      <c r="H17" s="38"/>
      <c r="I17" s="38">
        <f t="shared" si="0"/>
        <v>0</v>
      </c>
      <c r="J17" s="37"/>
    </row>
    <row r="18" spans="1:10" x14ac:dyDescent="0.25">
      <c r="A18" s="35"/>
      <c r="B18" s="36"/>
      <c r="C18" s="36"/>
      <c r="D18" s="36"/>
      <c r="E18" s="36"/>
      <c r="F18" s="37"/>
      <c r="G18" s="37"/>
      <c r="H18" s="38"/>
      <c r="I18" s="38">
        <f t="shared" si="0"/>
        <v>0</v>
      </c>
      <c r="J18" s="37"/>
    </row>
    <row r="19" spans="1:10" x14ac:dyDescent="0.25">
      <c r="A19" s="35"/>
      <c r="B19" s="36"/>
      <c r="C19" s="36"/>
      <c r="D19" s="36"/>
      <c r="E19" s="36"/>
      <c r="F19" s="37"/>
      <c r="G19" s="37"/>
      <c r="H19" s="38"/>
      <c r="I19" s="38">
        <f t="shared" si="0"/>
        <v>0</v>
      </c>
      <c r="J19" s="37"/>
    </row>
    <row r="20" spans="1:10" x14ac:dyDescent="0.25">
      <c r="A20" s="35"/>
      <c r="B20" s="36"/>
      <c r="C20" s="36"/>
      <c r="D20" s="36"/>
      <c r="E20" s="36"/>
      <c r="F20" s="37"/>
      <c r="G20" s="37"/>
      <c r="H20" s="38"/>
      <c r="I20" s="38">
        <f t="shared" si="0"/>
        <v>0</v>
      </c>
      <c r="J20" s="37"/>
    </row>
    <row r="21" spans="1:10" x14ac:dyDescent="0.25">
      <c r="A21" s="35"/>
      <c r="B21" s="36"/>
      <c r="C21" s="36"/>
      <c r="D21" s="36"/>
      <c r="E21" s="36"/>
      <c r="F21" s="37"/>
      <c r="G21" s="37"/>
      <c r="H21" s="38"/>
      <c r="I21" s="38">
        <f t="shared" si="0"/>
        <v>0</v>
      </c>
      <c r="J21" s="37"/>
    </row>
    <row r="22" spans="1:10" x14ac:dyDescent="0.25">
      <c r="A22" s="35"/>
      <c r="B22" s="36"/>
      <c r="C22" s="36"/>
      <c r="D22" s="36"/>
      <c r="E22" s="36"/>
      <c r="F22" s="37"/>
      <c r="G22" s="37"/>
      <c r="H22" s="38"/>
      <c r="I22" s="38">
        <f t="shared" si="0"/>
        <v>0</v>
      </c>
      <c r="J22" s="37"/>
    </row>
    <row r="23" spans="1:10" x14ac:dyDescent="0.25">
      <c r="A23" s="35"/>
      <c r="B23" s="36"/>
      <c r="C23" s="36"/>
      <c r="D23" s="36"/>
      <c r="E23" s="36"/>
      <c r="F23" s="37"/>
      <c r="G23" s="37"/>
      <c r="H23" s="38"/>
      <c r="I23" s="38">
        <f t="shared" si="0"/>
        <v>0</v>
      </c>
      <c r="J23" s="37"/>
    </row>
    <row r="24" spans="1:10" x14ac:dyDescent="0.25">
      <c r="A24" s="35"/>
      <c r="B24" s="36"/>
      <c r="C24" s="36"/>
      <c r="D24" s="36"/>
      <c r="E24" s="36"/>
      <c r="F24" s="37"/>
      <c r="G24" s="37"/>
      <c r="H24" s="38"/>
      <c r="I24" s="38">
        <f t="shared" si="0"/>
        <v>0</v>
      </c>
      <c r="J24" s="37"/>
    </row>
    <row r="25" spans="1:10" x14ac:dyDescent="0.25">
      <c r="A25" s="35"/>
      <c r="B25" s="36"/>
      <c r="C25" s="36"/>
      <c r="D25" s="36"/>
      <c r="E25" s="36"/>
      <c r="F25" s="37"/>
      <c r="G25" s="37"/>
      <c r="H25" s="38"/>
      <c r="I25" s="38">
        <f t="shared" si="0"/>
        <v>0</v>
      </c>
      <c r="J25" s="37"/>
    </row>
    <row r="26" spans="1:10" x14ac:dyDescent="0.25">
      <c r="A26" s="35"/>
      <c r="B26" s="36"/>
      <c r="C26" s="36"/>
      <c r="D26" s="36"/>
      <c r="E26" s="36"/>
      <c r="F26" s="37"/>
      <c r="G26" s="37"/>
      <c r="H26" s="38"/>
      <c r="I26" s="38">
        <f t="shared" si="0"/>
        <v>0</v>
      </c>
      <c r="J26" s="37"/>
    </row>
    <row r="27" spans="1:10" x14ac:dyDescent="0.25">
      <c r="A27" s="35"/>
      <c r="B27" s="36"/>
      <c r="C27" s="36"/>
      <c r="D27" s="36"/>
      <c r="E27" s="36"/>
      <c r="F27" s="37"/>
      <c r="G27" s="37"/>
      <c r="H27" s="38"/>
      <c r="I27" s="38">
        <f t="shared" si="0"/>
        <v>0</v>
      </c>
      <c r="J27" s="37"/>
    </row>
    <row r="28" spans="1:10" x14ac:dyDescent="0.25">
      <c r="A28" s="35"/>
      <c r="B28" s="36"/>
      <c r="C28" s="36"/>
      <c r="D28" s="36"/>
      <c r="E28" s="36"/>
      <c r="F28" s="37"/>
      <c r="G28" s="37"/>
      <c r="H28" s="38"/>
      <c r="I28" s="38">
        <f t="shared" si="0"/>
        <v>0</v>
      </c>
      <c r="J28" s="37"/>
    </row>
    <row r="29" spans="1:10" x14ac:dyDescent="0.25">
      <c r="A29" s="35"/>
      <c r="B29" s="36"/>
      <c r="C29" s="36"/>
      <c r="D29" s="36"/>
      <c r="E29" s="36"/>
      <c r="F29" s="37"/>
      <c r="G29" s="37"/>
      <c r="H29" s="38"/>
      <c r="I29" s="38">
        <f t="shared" si="0"/>
        <v>0</v>
      </c>
      <c r="J29" s="37"/>
    </row>
    <row r="30" spans="1:10" x14ac:dyDescent="0.25">
      <c r="A30" s="35"/>
      <c r="B30" s="36"/>
      <c r="C30" s="36"/>
      <c r="D30" s="36"/>
      <c r="E30" s="36"/>
      <c r="F30" s="37"/>
      <c r="G30" s="37"/>
      <c r="H30" s="38"/>
      <c r="I30" s="38">
        <f t="shared" si="0"/>
        <v>0</v>
      </c>
      <c r="J30" s="37"/>
    </row>
    <row r="31" spans="1:10" x14ac:dyDescent="0.25">
      <c r="A31" s="35"/>
      <c r="B31" s="36"/>
      <c r="C31" s="36"/>
      <c r="D31" s="36"/>
      <c r="E31" s="36"/>
      <c r="F31" s="37"/>
      <c r="G31" s="37"/>
      <c r="H31" s="38"/>
      <c r="I31" s="38">
        <f t="shared" si="0"/>
        <v>0</v>
      </c>
      <c r="J31" s="37"/>
    </row>
    <row r="32" spans="1:10" x14ac:dyDescent="0.25">
      <c r="A32" s="35"/>
      <c r="B32" s="36"/>
      <c r="C32" s="36"/>
      <c r="D32" s="36"/>
      <c r="E32" s="36"/>
      <c r="F32" s="37"/>
      <c r="G32" s="37"/>
      <c r="H32" s="38"/>
      <c r="I32" s="38">
        <f t="shared" si="0"/>
        <v>0</v>
      </c>
      <c r="J32" s="37"/>
    </row>
    <row r="33" spans="1:10" x14ac:dyDescent="0.25">
      <c r="A33" s="35"/>
      <c r="B33" s="36"/>
      <c r="C33" s="36"/>
      <c r="D33" s="36"/>
      <c r="E33" s="36"/>
      <c r="F33" s="37"/>
      <c r="G33" s="37"/>
      <c r="H33" s="38"/>
      <c r="I33" s="38">
        <f t="shared" si="0"/>
        <v>0</v>
      </c>
      <c r="J33" s="37"/>
    </row>
    <row r="34" spans="1:10" x14ac:dyDescent="0.25">
      <c r="A34" s="35"/>
      <c r="B34" s="36"/>
      <c r="C34" s="36"/>
      <c r="D34" s="36"/>
      <c r="E34" s="36"/>
      <c r="F34" s="37"/>
      <c r="G34" s="37"/>
      <c r="H34" s="38"/>
      <c r="I34" s="38">
        <f t="shared" si="0"/>
        <v>0</v>
      </c>
      <c r="J34" s="37"/>
    </row>
    <row r="35" spans="1:10" x14ac:dyDescent="0.25">
      <c r="A35" s="35"/>
      <c r="B35" s="36"/>
      <c r="C35" s="36"/>
      <c r="D35" s="36"/>
      <c r="E35" s="36"/>
      <c r="F35" s="37"/>
      <c r="G35" s="37"/>
      <c r="H35" s="38"/>
      <c r="I35" s="38">
        <f t="shared" si="0"/>
        <v>0</v>
      </c>
      <c r="J35" s="37"/>
    </row>
    <row r="36" spans="1:10" x14ac:dyDescent="0.25">
      <c r="A36" s="35"/>
      <c r="B36" s="36"/>
      <c r="C36" s="36"/>
      <c r="D36" s="36"/>
      <c r="E36" s="36"/>
      <c r="F36" s="37"/>
      <c r="G36" s="37"/>
      <c r="H36" s="38"/>
      <c r="I36" s="38">
        <f t="shared" si="0"/>
        <v>0</v>
      </c>
      <c r="J36" s="37"/>
    </row>
    <row r="37" spans="1:10" x14ac:dyDescent="0.25">
      <c r="A37" s="35"/>
      <c r="B37" s="36"/>
      <c r="C37" s="36"/>
      <c r="D37" s="36"/>
      <c r="E37" s="36"/>
      <c r="F37" s="37"/>
      <c r="G37" s="37"/>
      <c r="H37" s="38"/>
      <c r="I37" s="38">
        <f t="shared" si="0"/>
        <v>0</v>
      </c>
      <c r="J37" s="37"/>
    </row>
    <row r="38" spans="1:10" x14ac:dyDescent="0.25">
      <c r="A38" s="35"/>
      <c r="B38" s="36"/>
      <c r="C38" s="36"/>
      <c r="D38" s="36"/>
      <c r="E38" s="36"/>
      <c r="F38" s="37"/>
      <c r="G38" s="37"/>
      <c r="H38" s="38"/>
      <c r="I38" s="38">
        <f t="shared" si="0"/>
        <v>0</v>
      </c>
      <c r="J38" s="37"/>
    </row>
    <row r="39" spans="1:10" x14ac:dyDescent="0.25">
      <c r="A39" s="35"/>
      <c r="B39" s="36"/>
      <c r="C39" s="36"/>
      <c r="D39" s="36"/>
      <c r="E39" s="36"/>
      <c r="F39" s="37"/>
      <c r="G39" s="37"/>
      <c r="H39" s="38"/>
      <c r="I39" s="38">
        <f t="shared" si="0"/>
        <v>0</v>
      </c>
      <c r="J39" s="37"/>
    </row>
    <row r="40" spans="1:10" x14ac:dyDescent="0.25">
      <c r="A40" s="35"/>
      <c r="B40" s="36"/>
      <c r="C40" s="36"/>
      <c r="D40" s="36"/>
      <c r="E40" s="36"/>
      <c r="F40" s="37"/>
      <c r="G40" s="37"/>
      <c r="H40" s="38"/>
      <c r="I40" s="38">
        <f t="shared" si="0"/>
        <v>0</v>
      </c>
      <c r="J40" s="37"/>
    </row>
    <row r="41" spans="1:10" x14ac:dyDescent="0.25">
      <c r="A41" s="35"/>
      <c r="B41" s="36"/>
      <c r="C41" s="36"/>
      <c r="D41" s="36"/>
      <c r="E41" s="36"/>
      <c r="F41" s="37"/>
      <c r="G41" s="37"/>
      <c r="H41" s="38"/>
      <c r="I41" s="38">
        <f t="shared" si="0"/>
        <v>0</v>
      </c>
      <c r="J41" s="37"/>
    </row>
    <row r="42" spans="1:10" x14ac:dyDescent="0.25">
      <c r="A42" s="35"/>
      <c r="B42" s="36"/>
      <c r="C42" s="36"/>
      <c r="D42" s="36"/>
      <c r="E42" s="36"/>
      <c r="F42" s="37"/>
      <c r="G42" s="37"/>
      <c r="H42" s="38"/>
      <c r="I42" s="38">
        <f t="shared" si="0"/>
        <v>0</v>
      </c>
      <c r="J42" s="37"/>
    </row>
    <row r="43" spans="1:10" x14ac:dyDescent="0.25">
      <c r="A43" s="35"/>
      <c r="B43" s="36"/>
      <c r="C43" s="36"/>
      <c r="D43" s="36"/>
      <c r="E43" s="36"/>
      <c r="F43" s="37"/>
      <c r="G43" s="37"/>
      <c r="H43" s="38"/>
      <c r="I43" s="38">
        <f t="shared" si="0"/>
        <v>0</v>
      </c>
      <c r="J43" s="37"/>
    </row>
    <row r="44" spans="1:10" x14ac:dyDescent="0.25">
      <c r="A44" s="35"/>
      <c r="B44" s="36"/>
      <c r="C44" s="36"/>
      <c r="D44" s="36"/>
      <c r="E44" s="36"/>
      <c r="F44" s="37"/>
      <c r="G44" s="37"/>
      <c r="H44" s="38"/>
      <c r="I44" s="38">
        <f t="shared" si="0"/>
        <v>0</v>
      </c>
      <c r="J44" s="37"/>
    </row>
    <row r="45" spans="1:10" x14ac:dyDescent="0.25">
      <c r="A45" s="35"/>
      <c r="B45" s="36"/>
      <c r="C45" s="36"/>
      <c r="D45" s="36"/>
      <c r="E45" s="36"/>
      <c r="F45" s="37"/>
      <c r="G45" s="37"/>
      <c r="H45" s="38"/>
      <c r="I45" s="38">
        <f t="shared" si="0"/>
        <v>0</v>
      </c>
      <c r="J45" s="37"/>
    </row>
    <row r="46" spans="1:10" x14ac:dyDescent="0.25">
      <c r="A46" s="35"/>
      <c r="B46" s="36"/>
      <c r="C46" s="36"/>
      <c r="D46" s="36"/>
      <c r="E46" s="36"/>
      <c r="F46" s="37"/>
      <c r="G46" s="37"/>
      <c r="H46" s="38"/>
      <c r="I46" s="38">
        <f t="shared" si="0"/>
        <v>0</v>
      </c>
      <c r="J46" s="37"/>
    </row>
    <row r="47" spans="1:10" x14ac:dyDescent="0.25">
      <c r="A47" s="35"/>
      <c r="B47" s="36"/>
      <c r="C47" s="36"/>
      <c r="D47" s="36"/>
      <c r="E47" s="36"/>
      <c r="F47" s="37"/>
      <c r="G47" s="37"/>
      <c r="H47" s="38"/>
      <c r="I47" s="38">
        <f t="shared" si="0"/>
        <v>0</v>
      </c>
      <c r="J47" s="37"/>
    </row>
    <row r="48" spans="1:10" x14ac:dyDescent="0.25">
      <c r="A48" s="35"/>
      <c r="B48" s="36"/>
      <c r="C48" s="36"/>
      <c r="D48" s="36"/>
      <c r="E48" s="36"/>
      <c r="F48" s="37"/>
      <c r="G48" s="37"/>
      <c r="H48" s="38"/>
      <c r="I48" s="38">
        <f t="shared" si="0"/>
        <v>0</v>
      </c>
      <c r="J48" s="37"/>
    </row>
    <row r="49" spans="1:10" x14ac:dyDescent="0.25">
      <c r="A49" s="35"/>
      <c r="B49" s="36"/>
      <c r="C49" s="36"/>
      <c r="D49" s="36"/>
      <c r="E49" s="36"/>
      <c r="F49" s="37"/>
      <c r="G49" s="37"/>
      <c r="H49" s="38"/>
      <c r="I49" s="38">
        <f t="shared" si="0"/>
        <v>0</v>
      </c>
      <c r="J49" s="37"/>
    </row>
    <row r="50" spans="1:10" x14ac:dyDescent="0.25">
      <c r="A50" s="35"/>
      <c r="B50" s="36"/>
      <c r="C50" s="36"/>
      <c r="D50" s="36"/>
      <c r="E50" s="36"/>
      <c r="F50" s="37"/>
      <c r="G50" s="37"/>
      <c r="H50" s="38"/>
      <c r="I50" s="38">
        <f t="shared" si="0"/>
        <v>0</v>
      </c>
      <c r="J50" s="37"/>
    </row>
    <row r="51" spans="1:10" x14ac:dyDescent="0.25">
      <c r="A51" s="35"/>
      <c r="B51" s="36"/>
      <c r="C51" s="36"/>
      <c r="D51" s="36"/>
      <c r="E51" s="36"/>
      <c r="F51" s="37"/>
      <c r="G51" s="37"/>
      <c r="H51" s="38"/>
      <c r="I51" s="38">
        <f t="shared" si="0"/>
        <v>0</v>
      </c>
      <c r="J51" s="37"/>
    </row>
    <row r="52" spans="1:10" x14ac:dyDescent="0.25">
      <c r="A52" s="35"/>
      <c r="B52" s="36"/>
      <c r="C52" s="36"/>
      <c r="D52" s="36"/>
      <c r="E52" s="36"/>
      <c r="F52" s="37"/>
      <c r="G52" s="37"/>
      <c r="H52" s="38"/>
      <c r="I52" s="38">
        <f t="shared" si="0"/>
        <v>0</v>
      </c>
      <c r="J52" s="37"/>
    </row>
    <row r="53" spans="1:10" x14ac:dyDescent="0.25">
      <c r="A53" s="35"/>
      <c r="B53" s="36"/>
      <c r="C53" s="36"/>
      <c r="D53" s="36"/>
      <c r="E53" s="36"/>
      <c r="F53" s="37"/>
      <c r="G53" s="37"/>
      <c r="H53" s="38"/>
      <c r="I53" s="38">
        <f t="shared" si="0"/>
        <v>0</v>
      </c>
      <c r="J53" s="37"/>
    </row>
    <row r="54" spans="1:10" x14ac:dyDescent="0.25">
      <c r="A54" s="35"/>
      <c r="B54" s="36"/>
      <c r="C54" s="36"/>
      <c r="D54" s="36"/>
      <c r="E54" s="36"/>
      <c r="F54" s="37"/>
      <c r="G54" s="37"/>
      <c r="H54" s="38"/>
      <c r="I54" s="38">
        <f t="shared" si="0"/>
        <v>0</v>
      </c>
      <c r="J54" s="37"/>
    </row>
    <row r="55" spans="1:10" x14ac:dyDescent="0.25">
      <c r="A55" s="35"/>
      <c r="B55" s="36"/>
      <c r="C55" s="36"/>
      <c r="D55" s="36"/>
      <c r="E55" s="36"/>
      <c r="F55" s="37"/>
      <c r="G55" s="37"/>
      <c r="H55" s="38"/>
      <c r="I55" s="38">
        <f t="shared" si="0"/>
        <v>0</v>
      </c>
      <c r="J55" s="37"/>
    </row>
    <row r="56" spans="1:10" x14ac:dyDescent="0.25">
      <c r="A56" s="35"/>
      <c r="B56" s="36"/>
      <c r="C56" s="36"/>
      <c r="D56" s="36"/>
      <c r="E56" s="36"/>
      <c r="F56" s="37"/>
      <c r="G56" s="37"/>
      <c r="H56" s="38"/>
      <c r="I56" s="38">
        <f t="shared" si="0"/>
        <v>0</v>
      </c>
      <c r="J56" s="37"/>
    </row>
    <row r="57" spans="1:10" x14ac:dyDescent="0.25">
      <c r="A57" s="35"/>
      <c r="B57" s="36"/>
      <c r="C57" s="36"/>
      <c r="D57" s="36"/>
      <c r="E57" s="36"/>
      <c r="F57" s="37"/>
      <c r="G57" s="37"/>
      <c r="H57" s="38"/>
      <c r="I57" s="38">
        <f t="shared" si="0"/>
        <v>0</v>
      </c>
      <c r="J57" s="37"/>
    </row>
    <row r="58" spans="1:10" x14ac:dyDescent="0.25">
      <c r="A58" s="35"/>
      <c r="B58" s="36"/>
      <c r="C58" s="36"/>
      <c r="D58" s="36"/>
      <c r="E58" s="36"/>
      <c r="F58" s="37"/>
      <c r="G58" s="37"/>
      <c r="H58" s="38"/>
      <c r="I58" s="38">
        <f t="shared" si="0"/>
        <v>0</v>
      </c>
      <c r="J58" s="37"/>
    </row>
    <row r="59" spans="1:10" x14ac:dyDescent="0.25">
      <c r="A59" s="35"/>
      <c r="B59" s="36"/>
      <c r="C59" s="36"/>
      <c r="D59" s="36"/>
      <c r="E59" s="36"/>
      <c r="F59" s="37"/>
      <c r="G59" s="37"/>
      <c r="H59" s="38"/>
      <c r="I59" s="38">
        <f t="shared" si="0"/>
        <v>0</v>
      </c>
      <c r="J59" s="37"/>
    </row>
    <row r="60" spans="1:10" x14ac:dyDescent="0.25">
      <c r="A60" s="35"/>
      <c r="B60" s="36"/>
      <c r="C60" s="36"/>
      <c r="D60" s="36"/>
      <c r="E60" s="36"/>
      <c r="F60" s="37"/>
      <c r="G60" s="37"/>
      <c r="H60" s="38"/>
      <c r="I60" s="38">
        <f t="shared" si="0"/>
        <v>0</v>
      </c>
      <c r="J60" s="37"/>
    </row>
    <row r="61" spans="1:10" x14ac:dyDescent="0.25">
      <c r="A61" s="35"/>
      <c r="B61" s="36"/>
      <c r="C61" s="36"/>
      <c r="D61" s="36"/>
      <c r="E61" s="36"/>
      <c r="F61" s="37"/>
      <c r="G61" s="37"/>
      <c r="H61" s="38"/>
      <c r="I61" s="38">
        <f t="shared" si="0"/>
        <v>0</v>
      </c>
      <c r="J61" s="37"/>
    </row>
    <row r="62" spans="1:10" x14ac:dyDescent="0.25">
      <c r="A62" s="35"/>
      <c r="B62" s="36"/>
      <c r="C62" s="36"/>
      <c r="D62" s="36"/>
      <c r="E62" s="36"/>
      <c r="F62" s="37"/>
      <c r="G62" s="37"/>
      <c r="H62" s="38"/>
      <c r="I62" s="38">
        <f t="shared" si="0"/>
        <v>0</v>
      </c>
      <c r="J62" s="37"/>
    </row>
    <row r="63" spans="1:10" x14ac:dyDescent="0.25">
      <c r="A63" s="35"/>
      <c r="B63" s="36"/>
      <c r="C63" s="36"/>
      <c r="D63" s="36"/>
      <c r="E63" s="36"/>
      <c r="F63" s="37"/>
      <c r="G63" s="37"/>
      <c r="H63" s="38"/>
      <c r="I63" s="38">
        <f t="shared" si="0"/>
        <v>0</v>
      </c>
      <c r="J63" s="37"/>
    </row>
    <row r="64" spans="1:10" x14ac:dyDescent="0.25">
      <c r="A64" s="35"/>
      <c r="B64" s="36"/>
      <c r="C64" s="36"/>
      <c r="D64" s="36"/>
      <c r="E64" s="36"/>
      <c r="F64" s="37"/>
      <c r="G64" s="37"/>
      <c r="H64" s="38"/>
      <c r="I64" s="38">
        <f t="shared" si="0"/>
        <v>0</v>
      </c>
      <c r="J64" s="37"/>
    </row>
    <row r="65" spans="1:10" x14ac:dyDescent="0.25">
      <c r="A65" s="35"/>
      <c r="B65" s="36"/>
      <c r="C65" s="36"/>
      <c r="D65" s="36"/>
      <c r="E65" s="36"/>
      <c r="F65" s="37"/>
      <c r="G65" s="37"/>
      <c r="H65" s="38"/>
      <c r="I65" s="38">
        <f t="shared" si="0"/>
        <v>0</v>
      </c>
      <c r="J65" s="37"/>
    </row>
    <row r="66" spans="1:10" x14ac:dyDescent="0.25">
      <c r="A66" s="35"/>
      <c r="B66" s="36"/>
      <c r="C66" s="36"/>
      <c r="D66" s="36"/>
      <c r="E66" s="36"/>
      <c r="F66" s="37"/>
      <c r="G66" s="37"/>
      <c r="H66" s="38"/>
      <c r="I66" s="38">
        <f t="shared" si="0"/>
        <v>0</v>
      </c>
      <c r="J66" s="37"/>
    </row>
    <row r="67" spans="1:10" x14ac:dyDescent="0.25">
      <c r="A67" s="35"/>
      <c r="B67" s="36"/>
      <c r="C67" s="36"/>
      <c r="D67" s="36"/>
      <c r="E67" s="36"/>
      <c r="F67" s="37"/>
      <c r="G67" s="37"/>
      <c r="H67" s="38"/>
      <c r="I67" s="38">
        <f t="shared" si="0"/>
        <v>0</v>
      </c>
      <c r="J67" s="37"/>
    </row>
    <row r="68" spans="1:10" x14ac:dyDescent="0.25">
      <c r="A68" s="35"/>
      <c r="B68" s="36"/>
      <c r="C68" s="36"/>
      <c r="D68" s="36"/>
      <c r="E68" s="36"/>
      <c r="F68" s="37"/>
      <c r="G68" s="37"/>
      <c r="H68" s="38"/>
      <c r="I68" s="38">
        <f t="shared" si="0"/>
        <v>0</v>
      </c>
      <c r="J68" s="37"/>
    </row>
    <row r="69" spans="1:10" x14ac:dyDescent="0.25">
      <c r="A69" s="35"/>
      <c r="B69" s="36"/>
      <c r="C69" s="36"/>
      <c r="D69" s="36"/>
      <c r="E69" s="36"/>
      <c r="F69" s="37"/>
      <c r="G69" s="37"/>
      <c r="H69" s="38"/>
      <c r="I69" s="38">
        <f t="shared" si="0"/>
        <v>0</v>
      </c>
      <c r="J69" s="37"/>
    </row>
    <row r="70" spans="1:10" x14ac:dyDescent="0.25">
      <c r="A70" s="35"/>
      <c r="B70" s="36"/>
      <c r="C70" s="36"/>
      <c r="D70" s="36"/>
      <c r="E70" s="36"/>
      <c r="F70" s="37"/>
      <c r="G70" s="37"/>
      <c r="H70" s="38"/>
      <c r="I70" s="38">
        <f t="shared" si="0"/>
        <v>0</v>
      </c>
      <c r="J70" s="37"/>
    </row>
    <row r="71" spans="1:10" x14ac:dyDescent="0.25">
      <c r="A71" s="35"/>
      <c r="B71" s="36"/>
      <c r="C71" s="36"/>
      <c r="D71" s="36"/>
      <c r="E71" s="36"/>
      <c r="F71" s="37"/>
      <c r="G71" s="37"/>
      <c r="H71" s="38">
        <f t="shared" ref="H71:H92" si="1">IFERROR(G71-F71,"ENTRÉE NON VALIDE")</f>
        <v>0</v>
      </c>
      <c r="I71" s="38">
        <f t="shared" si="0"/>
        <v>0</v>
      </c>
      <c r="J71" s="37"/>
    </row>
    <row r="72" spans="1:10" x14ac:dyDescent="0.25">
      <c r="A72" s="35"/>
      <c r="B72" s="36"/>
      <c r="C72" s="36"/>
      <c r="D72" s="36"/>
      <c r="E72" s="36"/>
      <c r="F72" s="37"/>
      <c r="G72" s="37"/>
      <c r="H72" s="38">
        <f t="shared" si="1"/>
        <v>0</v>
      </c>
      <c r="I72" s="38">
        <f t="shared" si="0"/>
        <v>0</v>
      </c>
      <c r="J72" s="37"/>
    </row>
    <row r="73" spans="1:10" x14ac:dyDescent="0.25">
      <c r="A73" s="35"/>
      <c r="B73" s="36"/>
      <c r="C73" s="36"/>
      <c r="D73" s="36"/>
      <c r="E73" s="36"/>
      <c r="F73" s="37"/>
      <c r="G73" s="37"/>
      <c r="H73" s="38">
        <f t="shared" si="1"/>
        <v>0</v>
      </c>
      <c r="I73" s="38">
        <f t="shared" si="0"/>
        <v>0</v>
      </c>
      <c r="J73" s="37"/>
    </row>
    <row r="74" spans="1:10" x14ac:dyDescent="0.25">
      <c r="A74" s="35"/>
      <c r="B74" s="36"/>
      <c r="C74" s="36"/>
      <c r="D74" s="36"/>
      <c r="E74" s="36"/>
      <c r="F74" s="37"/>
      <c r="G74" s="37"/>
      <c r="H74" s="38">
        <f t="shared" si="1"/>
        <v>0</v>
      </c>
      <c r="I74" s="38">
        <f t="shared" ref="I74:I137" si="2">H74/8</f>
        <v>0</v>
      </c>
      <c r="J74" s="37"/>
    </row>
    <row r="75" spans="1:10" x14ac:dyDescent="0.25">
      <c r="A75" s="35"/>
      <c r="B75" s="36"/>
      <c r="C75" s="36"/>
      <c r="D75" s="36"/>
      <c r="E75" s="36"/>
      <c r="F75" s="37"/>
      <c r="G75" s="37"/>
      <c r="H75" s="38">
        <f t="shared" si="1"/>
        <v>0</v>
      </c>
      <c r="I75" s="38">
        <f t="shared" si="2"/>
        <v>0</v>
      </c>
      <c r="J75" s="37"/>
    </row>
    <row r="76" spans="1:10" x14ac:dyDescent="0.25">
      <c r="A76" s="35"/>
      <c r="B76" s="36"/>
      <c r="C76" s="36"/>
      <c r="D76" s="36"/>
      <c r="E76" s="36"/>
      <c r="F76" s="37"/>
      <c r="G76" s="37"/>
      <c r="H76" s="38">
        <f t="shared" si="1"/>
        <v>0</v>
      </c>
      <c r="I76" s="38">
        <f t="shared" si="2"/>
        <v>0</v>
      </c>
      <c r="J76" s="37"/>
    </row>
    <row r="77" spans="1:10" x14ac:dyDescent="0.25">
      <c r="A77" s="35"/>
      <c r="B77" s="36"/>
      <c r="C77" s="36"/>
      <c r="D77" s="36"/>
      <c r="E77" s="36"/>
      <c r="F77" s="37"/>
      <c r="G77" s="37"/>
      <c r="H77" s="38">
        <f t="shared" si="1"/>
        <v>0</v>
      </c>
      <c r="I77" s="38">
        <f t="shared" si="2"/>
        <v>0</v>
      </c>
      <c r="J77" s="37"/>
    </row>
    <row r="78" spans="1:10" x14ac:dyDescent="0.25">
      <c r="A78" s="35"/>
      <c r="B78" s="36"/>
      <c r="C78" s="36"/>
      <c r="D78" s="36"/>
      <c r="E78" s="36"/>
      <c r="F78" s="37"/>
      <c r="G78" s="37"/>
      <c r="H78" s="38">
        <f t="shared" si="1"/>
        <v>0</v>
      </c>
      <c r="I78" s="38">
        <f t="shared" si="2"/>
        <v>0</v>
      </c>
      <c r="J78" s="37"/>
    </row>
    <row r="79" spans="1:10" x14ac:dyDescent="0.25">
      <c r="A79" s="35"/>
      <c r="B79" s="36"/>
      <c r="C79" s="36"/>
      <c r="D79" s="36"/>
      <c r="E79" s="36"/>
      <c r="F79" s="37"/>
      <c r="G79" s="37"/>
      <c r="H79" s="38">
        <f t="shared" si="1"/>
        <v>0</v>
      </c>
      <c r="I79" s="38">
        <f t="shared" si="2"/>
        <v>0</v>
      </c>
      <c r="J79" s="37"/>
    </row>
    <row r="80" spans="1:10" x14ac:dyDescent="0.25">
      <c r="A80" s="35"/>
      <c r="B80" s="36"/>
      <c r="C80" s="36"/>
      <c r="D80" s="36"/>
      <c r="E80" s="36"/>
      <c r="F80" s="37"/>
      <c r="G80" s="37"/>
      <c r="H80" s="38">
        <f t="shared" si="1"/>
        <v>0</v>
      </c>
      <c r="I80" s="38">
        <f t="shared" si="2"/>
        <v>0</v>
      </c>
      <c r="J80" s="37"/>
    </row>
    <row r="81" spans="1:10" x14ac:dyDescent="0.25">
      <c r="A81" s="35"/>
      <c r="B81" s="36"/>
      <c r="C81" s="36"/>
      <c r="D81" s="36"/>
      <c r="E81" s="36"/>
      <c r="F81" s="37"/>
      <c r="G81" s="37"/>
      <c r="H81" s="38">
        <f t="shared" si="1"/>
        <v>0</v>
      </c>
      <c r="I81" s="38">
        <f t="shared" si="2"/>
        <v>0</v>
      </c>
      <c r="J81" s="37"/>
    </row>
    <row r="82" spans="1:10" x14ac:dyDescent="0.25">
      <c r="A82" s="35"/>
      <c r="B82" s="36"/>
      <c r="C82" s="36"/>
      <c r="D82" s="36"/>
      <c r="E82" s="36"/>
      <c r="F82" s="37"/>
      <c r="G82" s="37"/>
      <c r="H82" s="38">
        <f t="shared" si="1"/>
        <v>0</v>
      </c>
      <c r="I82" s="38">
        <f t="shared" si="2"/>
        <v>0</v>
      </c>
      <c r="J82" s="37"/>
    </row>
    <row r="83" spans="1:10" x14ac:dyDescent="0.25">
      <c r="A83" s="35"/>
      <c r="B83" s="36"/>
      <c r="C83" s="36"/>
      <c r="D83" s="36"/>
      <c r="E83" s="36"/>
      <c r="F83" s="37"/>
      <c r="G83" s="37"/>
      <c r="H83" s="38">
        <f t="shared" si="1"/>
        <v>0</v>
      </c>
      <c r="I83" s="38">
        <f t="shared" si="2"/>
        <v>0</v>
      </c>
      <c r="J83" s="37"/>
    </row>
    <row r="84" spans="1:10" x14ac:dyDescent="0.25">
      <c r="A84" s="35"/>
      <c r="B84" s="36"/>
      <c r="C84" s="36"/>
      <c r="D84" s="36"/>
      <c r="E84" s="36"/>
      <c r="F84" s="37"/>
      <c r="G84" s="37"/>
      <c r="H84" s="38">
        <f t="shared" si="1"/>
        <v>0</v>
      </c>
      <c r="I84" s="38">
        <f t="shared" si="2"/>
        <v>0</v>
      </c>
      <c r="J84" s="37"/>
    </row>
    <row r="85" spans="1:10" x14ac:dyDescent="0.25">
      <c r="A85" s="35"/>
      <c r="B85" s="36"/>
      <c r="C85" s="36"/>
      <c r="D85" s="36"/>
      <c r="E85" s="36"/>
      <c r="F85" s="37"/>
      <c r="G85" s="37"/>
      <c r="H85" s="38">
        <f t="shared" si="1"/>
        <v>0</v>
      </c>
      <c r="I85" s="38">
        <f t="shared" si="2"/>
        <v>0</v>
      </c>
      <c r="J85" s="37"/>
    </row>
    <row r="86" spans="1:10" x14ac:dyDescent="0.25">
      <c r="A86" s="35"/>
      <c r="B86" s="36"/>
      <c r="C86" s="36"/>
      <c r="D86" s="36"/>
      <c r="E86" s="36"/>
      <c r="F86" s="37"/>
      <c r="G86" s="37"/>
      <c r="H86" s="38">
        <f t="shared" si="1"/>
        <v>0</v>
      </c>
      <c r="I86" s="38">
        <f t="shared" si="2"/>
        <v>0</v>
      </c>
      <c r="J86" s="37"/>
    </row>
    <row r="87" spans="1:10" x14ac:dyDescent="0.25">
      <c r="A87" s="35"/>
      <c r="B87" s="36"/>
      <c r="C87" s="36"/>
      <c r="D87" s="36"/>
      <c r="E87" s="36"/>
      <c r="F87" s="37"/>
      <c r="G87" s="37"/>
      <c r="H87" s="38">
        <f t="shared" si="1"/>
        <v>0</v>
      </c>
      <c r="I87" s="38">
        <f t="shared" si="2"/>
        <v>0</v>
      </c>
      <c r="J87" s="37"/>
    </row>
    <row r="88" spans="1:10" x14ac:dyDescent="0.25">
      <c r="A88" s="35"/>
      <c r="B88" s="36"/>
      <c r="C88" s="36"/>
      <c r="D88" s="36"/>
      <c r="E88" s="36"/>
      <c r="F88" s="37"/>
      <c r="G88" s="37"/>
      <c r="H88" s="38">
        <f t="shared" si="1"/>
        <v>0</v>
      </c>
      <c r="I88" s="38">
        <f t="shared" si="2"/>
        <v>0</v>
      </c>
      <c r="J88" s="37"/>
    </row>
    <row r="89" spans="1:10" x14ac:dyDescent="0.25">
      <c r="A89" s="35"/>
      <c r="B89" s="36"/>
      <c r="C89" s="36"/>
      <c r="D89" s="36"/>
      <c r="E89" s="36"/>
      <c r="F89" s="37"/>
      <c r="G89" s="37"/>
      <c r="H89" s="38">
        <f t="shared" si="1"/>
        <v>0</v>
      </c>
      <c r="I89" s="38">
        <f t="shared" si="2"/>
        <v>0</v>
      </c>
      <c r="J89" s="37"/>
    </row>
    <row r="90" spans="1:10" x14ac:dyDescent="0.25">
      <c r="A90" s="35"/>
      <c r="B90" s="36"/>
      <c r="C90" s="36"/>
      <c r="D90" s="36"/>
      <c r="E90" s="36"/>
      <c r="F90" s="37"/>
      <c r="G90" s="37"/>
      <c r="H90" s="38">
        <f t="shared" si="1"/>
        <v>0</v>
      </c>
      <c r="I90" s="38">
        <f t="shared" si="2"/>
        <v>0</v>
      </c>
      <c r="J90" s="37"/>
    </row>
    <row r="91" spans="1:10" x14ac:dyDescent="0.25">
      <c r="A91" s="35"/>
      <c r="B91" s="36"/>
      <c r="C91" s="36"/>
      <c r="D91" s="36"/>
      <c r="E91" s="36"/>
      <c r="F91" s="37"/>
      <c r="G91" s="37"/>
      <c r="H91" s="38">
        <f t="shared" si="1"/>
        <v>0</v>
      </c>
      <c r="I91" s="38">
        <f t="shared" si="2"/>
        <v>0</v>
      </c>
      <c r="J91" s="37"/>
    </row>
    <row r="92" spans="1:10" x14ac:dyDescent="0.25">
      <c r="A92" s="35"/>
      <c r="B92" s="36"/>
      <c r="C92" s="36"/>
      <c r="D92" s="36"/>
      <c r="E92" s="36"/>
      <c r="F92" s="37"/>
      <c r="G92" s="37"/>
      <c r="H92" s="38">
        <f t="shared" si="1"/>
        <v>0</v>
      </c>
      <c r="I92" s="38">
        <f t="shared" si="2"/>
        <v>0</v>
      </c>
      <c r="J92" s="37"/>
    </row>
    <row r="93" spans="1:10" x14ac:dyDescent="0.25">
      <c r="A93" s="35"/>
      <c r="B93" s="36"/>
      <c r="C93" s="36"/>
      <c r="D93" s="36"/>
      <c r="E93" s="36"/>
      <c r="F93" s="37"/>
      <c r="G93" s="37"/>
      <c r="H93" s="38">
        <f t="shared" ref="H93:H156" si="3">IFERROR(G93-F93,"ENTRÉE NON VALIDE")</f>
        <v>0</v>
      </c>
      <c r="I93" s="38">
        <f t="shared" si="2"/>
        <v>0</v>
      </c>
      <c r="J93" s="37"/>
    </row>
    <row r="94" spans="1:10" x14ac:dyDescent="0.25">
      <c r="A94" s="35"/>
      <c r="B94" s="36"/>
      <c r="C94" s="36"/>
      <c r="D94" s="36"/>
      <c r="E94" s="36"/>
      <c r="F94" s="37"/>
      <c r="G94" s="37"/>
      <c r="H94" s="38">
        <f t="shared" si="3"/>
        <v>0</v>
      </c>
      <c r="I94" s="38">
        <f t="shared" si="2"/>
        <v>0</v>
      </c>
      <c r="J94" s="37"/>
    </row>
    <row r="95" spans="1:10" x14ac:dyDescent="0.25">
      <c r="A95" s="35"/>
      <c r="B95" s="36"/>
      <c r="C95" s="36"/>
      <c r="D95" s="36"/>
      <c r="E95" s="36"/>
      <c r="F95" s="37"/>
      <c r="G95" s="37"/>
      <c r="H95" s="38">
        <f t="shared" si="3"/>
        <v>0</v>
      </c>
      <c r="I95" s="38">
        <f t="shared" si="2"/>
        <v>0</v>
      </c>
      <c r="J95" s="37"/>
    </row>
    <row r="96" spans="1:10" x14ac:dyDescent="0.25">
      <c r="A96" s="35"/>
      <c r="B96" s="36"/>
      <c r="C96" s="36"/>
      <c r="D96" s="36"/>
      <c r="E96" s="36"/>
      <c r="F96" s="37"/>
      <c r="G96" s="37"/>
      <c r="H96" s="38">
        <f t="shared" si="3"/>
        <v>0</v>
      </c>
      <c r="I96" s="38">
        <f t="shared" si="2"/>
        <v>0</v>
      </c>
      <c r="J96" s="37"/>
    </row>
    <row r="97" spans="1:10" x14ac:dyDescent="0.25">
      <c r="A97" s="35"/>
      <c r="B97" s="36"/>
      <c r="C97" s="36"/>
      <c r="D97" s="36"/>
      <c r="E97" s="36"/>
      <c r="F97" s="37"/>
      <c r="G97" s="37"/>
      <c r="H97" s="38">
        <f t="shared" si="3"/>
        <v>0</v>
      </c>
      <c r="I97" s="38">
        <f t="shared" si="2"/>
        <v>0</v>
      </c>
      <c r="J97" s="37"/>
    </row>
    <row r="98" spans="1:10" x14ac:dyDescent="0.25">
      <c r="A98" s="35"/>
      <c r="B98" s="36"/>
      <c r="C98" s="36"/>
      <c r="D98" s="36"/>
      <c r="E98" s="36"/>
      <c r="F98" s="37"/>
      <c r="G98" s="37"/>
      <c r="H98" s="38">
        <f t="shared" si="3"/>
        <v>0</v>
      </c>
      <c r="I98" s="38">
        <f t="shared" si="2"/>
        <v>0</v>
      </c>
      <c r="J98" s="37"/>
    </row>
    <row r="99" spans="1:10" x14ac:dyDescent="0.25">
      <c r="A99" s="35"/>
      <c r="B99" s="36"/>
      <c r="C99" s="36"/>
      <c r="D99" s="36"/>
      <c r="E99" s="36"/>
      <c r="F99" s="37"/>
      <c r="G99" s="37"/>
      <c r="H99" s="38">
        <f t="shared" si="3"/>
        <v>0</v>
      </c>
      <c r="I99" s="38">
        <f t="shared" si="2"/>
        <v>0</v>
      </c>
      <c r="J99" s="37"/>
    </row>
    <row r="100" spans="1:10" x14ac:dyDescent="0.25">
      <c r="A100" s="35"/>
      <c r="B100" s="36"/>
      <c r="C100" s="36"/>
      <c r="D100" s="36"/>
      <c r="E100" s="36"/>
      <c r="F100" s="37"/>
      <c r="G100" s="37"/>
      <c r="H100" s="38">
        <f t="shared" si="3"/>
        <v>0</v>
      </c>
      <c r="I100" s="38">
        <f t="shared" si="2"/>
        <v>0</v>
      </c>
      <c r="J100" s="37"/>
    </row>
    <row r="101" spans="1:10" x14ac:dyDescent="0.25">
      <c r="A101" s="35"/>
      <c r="B101" s="36"/>
      <c r="C101" s="36"/>
      <c r="D101" s="36"/>
      <c r="E101" s="36"/>
      <c r="F101" s="37"/>
      <c r="G101" s="37"/>
      <c r="H101" s="38">
        <f t="shared" si="3"/>
        <v>0</v>
      </c>
      <c r="I101" s="38">
        <f t="shared" si="2"/>
        <v>0</v>
      </c>
      <c r="J101" s="37"/>
    </row>
    <row r="102" spans="1:10" x14ac:dyDescent="0.25">
      <c r="A102" s="35"/>
      <c r="B102" s="36"/>
      <c r="C102" s="36"/>
      <c r="D102" s="36"/>
      <c r="E102" s="36"/>
      <c r="F102" s="37"/>
      <c r="G102" s="37"/>
      <c r="H102" s="38">
        <f t="shared" si="3"/>
        <v>0</v>
      </c>
      <c r="I102" s="38">
        <f t="shared" si="2"/>
        <v>0</v>
      </c>
      <c r="J102" s="37"/>
    </row>
    <row r="103" spans="1:10" x14ac:dyDescent="0.25">
      <c r="A103" s="35"/>
      <c r="B103" s="36"/>
      <c r="C103" s="36"/>
      <c r="D103" s="36"/>
      <c r="E103" s="36"/>
      <c r="F103" s="37"/>
      <c r="G103" s="37"/>
      <c r="H103" s="38">
        <f t="shared" si="3"/>
        <v>0</v>
      </c>
      <c r="I103" s="38">
        <f t="shared" si="2"/>
        <v>0</v>
      </c>
      <c r="J103" s="37"/>
    </row>
    <row r="104" spans="1:10" x14ac:dyDescent="0.25">
      <c r="A104" s="35"/>
      <c r="B104" s="36"/>
      <c r="C104" s="36"/>
      <c r="D104" s="36"/>
      <c r="E104" s="36"/>
      <c r="F104" s="37"/>
      <c r="G104" s="37"/>
      <c r="H104" s="38">
        <f t="shared" si="3"/>
        <v>0</v>
      </c>
      <c r="I104" s="38">
        <f t="shared" si="2"/>
        <v>0</v>
      </c>
      <c r="J104" s="37"/>
    </row>
    <row r="105" spans="1:10" x14ac:dyDescent="0.25">
      <c r="A105" s="35"/>
      <c r="B105" s="36"/>
      <c r="C105" s="36"/>
      <c r="D105" s="36"/>
      <c r="E105" s="36"/>
      <c r="F105" s="37"/>
      <c r="G105" s="37"/>
      <c r="H105" s="38">
        <f t="shared" si="3"/>
        <v>0</v>
      </c>
      <c r="I105" s="38">
        <f t="shared" si="2"/>
        <v>0</v>
      </c>
      <c r="J105" s="37"/>
    </row>
    <row r="106" spans="1:10" x14ac:dyDescent="0.25">
      <c r="A106" s="35"/>
      <c r="B106" s="36"/>
      <c r="C106" s="36"/>
      <c r="D106" s="36"/>
      <c r="E106" s="36"/>
      <c r="F106" s="37"/>
      <c r="G106" s="37"/>
      <c r="H106" s="38">
        <f t="shared" si="3"/>
        <v>0</v>
      </c>
      <c r="I106" s="38">
        <f t="shared" si="2"/>
        <v>0</v>
      </c>
      <c r="J106" s="37"/>
    </row>
    <row r="107" spans="1:10" x14ac:dyDescent="0.25">
      <c r="A107" s="35"/>
      <c r="B107" s="36"/>
      <c r="C107" s="36"/>
      <c r="D107" s="36"/>
      <c r="E107" s="36"/>
      <c r="F107" s="37"/>
      <c r="G107" s="37"/>
      <c r="H107" s="38">
        <f t="shared" si="3"/>
        <v>0</v>
      </c>
      <c r="I107" s="38">
        <f t="shared" si="2"/>
        <v>0</v>
      </c>
      <c r="J107" s="37"/>
    </row>
    <row r="108" spans="1:10" x14ac:dyDescent="0.25">
      <c r="A108" s="35"/>
      <c r="B108" s="36"/>
      <c r="C108" s="36"/>
      <c r="D108" s="36"/>
      <c r="E108" s="36"/>
      <c r="F108" s="37"/>
      <c r="G108" s="37"/>
      <c r="H108" s="38">
        <f t="shared" si="3"/>
        <v>0</v>
      </c>
      <c r="I108" s="38">
        <f t="shared" si="2"/>
        <v>0</v>
      </c>
      <c r="J108" s="37"/>
    </row>
    <row r="109" spans="1:10" x14ac:dyDescent="0.25">
      <c r="A109" s="35"/>
      <c r="B109" s="36"/>
      <c r="C109" s="36"/>
      <c r="D109" s="36"/>
      <c r="E109" s="36"/>
      <c r="F109" s="37"/>
      <c r="G109" s="37"/>
      <c r="H109" s="38">
        <f t="shared" si="3"/>
        <v>0</v>
      </c>
      <c r="I109" s="38">
        <f t="shared" si="2"/>
        <v>0</v>
      </c>
      <c r="J109" s="37"/>
    </row>
    <row r="110" spans="1:10" x14ac:dyDescent="0.25">
      <c r="A110" s="35"/>
      <c r="B110" s="36"/>
      <c r="C110" s="36"/>
      <c r="D110" s="36"/>
      <c r="E110" s="36"/>
      <c r="F110" s="37"/>
      <c r="G110" s="37"/>
      <c r="H110" s="38">
        <f t="shared" si="3"/>
        <v>0</v>
      </c>
      <c r="I110" s="38">
        <f t="shared" si="2"/>
        <v>0</v>
      </c>
      <c r="J110" s="37"/>
    </row>
    <row r="111" spans="1:10" x14ac:dyDescent="0.25">
      <c r="A111" s="35"/>
      <c r="B111" s="36"/>
      <c r="C111" s="36"/>
      <c r="D111" s="36"/>
      <c r="E111" s="36"/>
      <c r="F111" s="37"/>
      <c r="G111" s="37"/>
      <c r="H111" s="38">
        <f t="shared" si="3"/>
        <v>0</v>
      </c>
      <c r="I111" s="38">
        <f t="shared" si="2"/>
        <v>0</v>
      </c>
      <c r="J111" s="37"/>
    </row>
    <row r="112" spans="1:10" x14ac:dyDescent="0.25">
      <c r="A112" s="35"/>
      <c r="B112" s="36"/>
      <c r="C112" s="36"/>
      <c r="D112" s="36"/>
      <c r="E112" s="36"/>
      <c r="F112" s="37"/>
      <c r="G112" s="37"/>
      <c r="H112" s="38">
        <f t="shared" si="3"/>
        <v>0</v>
      </c>
      <c r="I112" s="38">
        <f t="shared" si="2"/>
        <v>0</v>
      </c>
      <c r="J112" s="37"/>
    </row>
    <row r="113" spans="1:10" x14ac:dyDescent="0.25">
      <c r="A113" s="35"/>
      <c r="B113" s="36"/>
      <c r="C113" s="36"/>
      <c r="D113" s="36"/>
      <c r="E113" s="36"/>
      <c r="F113" s="37"/>
      <c r="G113" s="37"/>
      <c r="H113" s="38">
        <f t="shared" si="3"/>
        <v>0</v>
      </c>
      <c r="I113" s="38">
        <f t="shared" si="2"/>
        <v>0</v>
      </c>
      <c r="J113" s="37"/>
    </row>
    <row r="114" spans="1:10" x14ac:dyDescent="0.25">
      <c r="A114" s="35"/>
      <c r="B114" s="36"/>
      <c r="C114" s="36"/>
      <c r="D114" s="36"/>
      <c r="E114" s="36"/>
      <c r="F114" s="37"/>
      <c r="G114" s="37"/>
      <c r="H114" s="38">
        <f t="shared" si="3"/>
        <v>0</v>
      </c>
      <c r="I114" s="38">
        <f t="shared" si="2"/>
        <v>0</v>
      </c>
      <c r="J114" s="37"/>
    </row>
    <row r="115" spans="1:10" x14ac:dyDescent="0.25">
      <c r="A115" s="35"/>
      <c r="B115" s="36"/>
      <c r="C115" s="36"/>
      <c r="D115" s="36"/>
      <c r="E115" s="36"/>
      <c r="F115" s="37"/>
      <c r="G115" s="37"/>
      <c r="H115" s="38">
        <f t="shared" si="3"/>
        <v>0</v>
      </c>
      <c r="I115" s="38">
        <f t="shared" si="2"/>
        <v>0</v>
      </c>
      <c r="J115" s="37"/>
    </row>
    <row r="116" spans="1:10" x14ac:dyDescent="0.25">
      <c r="A116" s="35"/>
      <c r="B116" s="36"/>
      <c r="C116" s="36"/>
      <c r="D116" s="36"/>
      <c r="E116" s="36"/>
      <c r="F116" s="37"/>
      <c r="G116" s="37"/>
      <c r="H116" s="38">
        <f t="shared" si="3"/>
        <v>0</v>
      </c>
      <c r="I116" s="38">
        <f t="shared" si="2"/>
        <v>0</v>
      </c>
      <c r="J116" s="37"/>
    </row>
    <row r="117" spans="1:10" x14ac:dyDescent="0.25">
      <c r="A117" s="35"/>
      <c r="B117" s="36"/>
      <c r="C117" s="36"/>
      <c r="D117" s="36"/>
      <c r="E117" s="36"/>
      <c r="F117" s="37"/>
      <c r="G117" s="37"/>
      <c r="H117" s="38">
        <f t="shared" si="3"/>
        <v>0</v>
      </c>
      <c r="I117" s="38">
        <f t="shared" si="2"/>
        <v>0</v>
      </c>
      <c r="J117" s="37"/>
    </row>
    <row r="118" spans="1:10" x14ac:dyDescent="0.25">
      <c r="A118" s="35"/>
      <c r="B118" s="36"/>
      <c r="C118" s="36"/>
      <c r="D118" s="36"/>
      <c r="E118" s="36"/>
      <c r="F118" s="37"/>
      <c r="G118" s="37"/>
      <c r="H118" s="38">
        <f t="shared" si="3"/>
        <v>0</v>
      </c>
      <c r="I118" s="38">
        <f t="shared" si="2"/>
        <v>0</v>
      </c>
      <c r="J118" s="37"/>
    </row>
    <row r="119" spans="1:10" x14ac:dyDescent="0.25">
      <c r="A119" s="35"/>
      <c r="B119" s="36"/>
      <c r="C119" s="36"/>
      <c r="D119" s="36"/>
      <c r="E119" s="36"/>
      <c r="F119" s="37"/>
      <c r="G119" s="37"/>
      <c r="H119" s="38">
        <f t="shared" si="3"/>
        <v>0</v>
      </c>
      <c r="I119" s="38">
        <f t="shared" si="2"/>
        <v>0</v>
      </c>
      <c r="J119" s="37"/>
    </row>
    <row r="120" spans="1:10" x14ac:dyDescent="0.25">
      <c r="A120" s="35"/>
      <c r="B120" s="36"/>
      <c r="C120" s="36"/>
      <c r="D120" s="36"/>
      <c r="E120" s="36"/>
      <c r="F120" s="37"/>
      <c r="G120" s="37"/>
      <c r="H120" s="38">
        <f t="shared" si="3"/>
        <v>0</v>
      </c>
      <c r="I120" s="38">
        <f t="shared" si="2"/>
        <v>0</v>
      </c>
      <c r="J120" s="37"/>
    </row>
    <row r="121" spans="1:10" x14ac:dyDescent="0.25">
      <c r="A121" s="35"/>
      <c r="B121" s="36"/>
      <c r="C121" s="36"/>
      <c r="D121" s="36"/>
      <c r="E121" s="36"/>
      <c r="F121" s="37"/>
      <c r="G121" s="37"/>
      <c r="H121" s="38">
        <f t="shared" si="3"/>
        <v>0</v>
      </c>
      <c r="I121" s="38">
        <f t="shared" si="2"/>
        <v>0</v>
      </c>
      <c r="J121" s="37"/>
    </row>
    <row r="122" spans="1:10" x14ac:dyDescent="0.25">
      <c r="A122" s="35"/>
      <c r="B122" s="36"/>
      <c r="C122" s="36"/>
      <c r="D122" s="36"/>
      <c r="E122" s="36"/>
      <c r="F122" s="37"/>
      <c r="G122" s="37"/>
      <c r="H122" s="38">
        <f t="shared" si="3"/>
        <v>0</v>
      </c>
      <c r="I122" s="38">
        <f t="shared" si="2"/>
        <v>0</v>
      </c>
      <c r="J122" s="37"/>
    </row>
    <row r="123" spans="1:10" x14ac:dyDescent="0.25">
      <c r="A123" s="35"/>
      <c r="B123" s="36"/>
      <c r="C123" s="36"/>
      <c r="D123" s="36"/>
      <c r="E123" s="36"/>
      <c r="F123" s="37"/>
      <c r="G123" s="37"/>
      <c r="H123" s="38">
        <f t="shared" si="3"/>
        <v>0</v>
      </c>
      <c r="I123" s="38">
        <f t="shared" si="2"/>
        <v>0</v>
      </c>
      <c r="J123" s="37"/>
    </row>
    <row r="124" spans="1:10" x14ac:dyDescent="0.25">
      <c r="A124" s="35"/>
      <c r="B124" s="36"/>
      <c r="C124" s="36"/>
      <c r="D124" s="36"/>
      <c r="E124" s="36"/>
      <c r="F124" s="37"/>
      <c r="G124" s="37"/>
      <c r="H124" s="38">
        <f t="shared" si="3"/>
        <v>0</v>
      </c>
      <c r="I124" s="38">
        <f t="shared" si="2"/>
        <v>0</v>
      </c>
      <c r="J124" s="37"/>
    </row>
    <row r="125" spans="1:10" x14ac:dyDescent="0.25">
      <c r="A125" s="35"/>
      <c r="B125" s="36"/>
      <c r="C125" s="36"/>
      <c r="D125" s="36"/>
      <c r="E125" s="36"/>
      <c r="F125" s="37"/>
      <c r="G125" s="37"/>
      <c r="H125" s="38">
        <f t="shared" si="3"/>
        <v>0</v>
      </c>
      <c r="I125" s="38">
        <f t="shared" si="2"/>
        <v>0</v>
      </c>
      <c r="J125" s="37"/>
    </row>
    <row r="126" spans="1:10" x14ac:dyDescent="0.25">
      <c r="A126" s="35"/>
      <c r="B126" s="36"/>
      <c r="C126" s="36"/>
      <c r="D126" s="36"/>
      <c r="E126" s="36"/>
      <c r="F126" s="37"/>
      <c r="G126" s="37"/>
      <c r="H126" s="38">
        <f t="shared" si="3"/>
        <v>0</v>
      </c>
      <c r="I126" s="38">
        <f t="shared" si="2"/>
        <v>0</v>
      </c>
      <c r="J126" s="37"/>
    </row>
    <row r="127" spans="1:10" x14ac:dyDescent="0.25">
      <c r="A127" s="35"/>
      <c r="B127" s="36"/>
      <c r="C127" s="36"/>
      <c r="D127" s="36"/>
      <c r="E127" s="36"/>
      <c r="F127" s="37"/>
      <c r="G127" s="37"/>
      <c r="H127" s="38">
        <f t="shared" si="3"/>
        <v>0</v>
      </c>
      <c r="I127" s="38">
        <f t="shared" si="2"/>
        <v>0</v>
      </c>
      <c r="J127" s="37"/>
    </row>
    <row r="128" spans="1:10" x14ac:dyDescent="0.25">
      <c r="A128" s="35"/>
      <c r="B128" s="36"/>
      <c r="C128" s="36"/>
      <c r="D128" s="36"/>
      <c r="E128" s="36"/>
      <c r="F128" s="37"/>
      <c r="G128" s="37"/>
      <c r="H128" s="38">
        <f t="shared" si="3"/>
        <v>0</v>
      </c>
      <c r="I128" s="38">
        <f t="shared" si="2"/>
        <v>0</v>
      </c>
      <c r="J128" s="37"/>
    </row>
    <row r="129" spans="1:10" x14ac:dyDescent="0.25">
      <c r="A129" s="35"/>
      <c r="B129" s="36"/>
      <c r="C129" s="36"/>
      <c r="D129" s="36"/>
      <c r="E129" s="36"/>
      <c r="F129" s="37"/>
      <c r="G129" s="37"/>
      <c r="H129" s="38">
        <f t="shared" si="3"/>
        <v>0</v>
      </c>
      <c r="I129" s="38">
        <f t="shared" si="2"/>
        <v>0</v>
      </c>
      <c r="J129" s="37"/>
    </row>
    <row r="130" spans="1:10" x14ac:dyDescent="0.25">
      <c r="A130" s="35"/>
      <c r="B130" s="36"/>
      <c r="C130" s="36"/>
      <c r="D130" s="36"/>
      <c r="E130" s="36"/>
      <c r="F130" s="37"/>
      <c r="G130" s="37"/>
      <c r="H130" s="38">
        <f t="shared" si="3"/>
        <v>0</v>
      </c>
      <c r="I130" s="38">
        <f t="shared" si="2"/>
        <v>0</v>
      </c>
      <c r="J130" s="37"/>
    </row>
    <row r="131" spans="1:10" x14ac:dyDescent="0.25">
      <c r="A131" s="35"/>
      <c r="B131" s="36"/>
      <c r="C131" s="36"/>
      <c r="D131" s="36"/>
      <c r="E131" s="36"/>
      <c r="F131" s="37"/>
      <c r="G131" s="37"/>
      <c r="H131" s="38">
        <f t="shared" si="3"/>
        <v>0</v>
      </c>
      <c r="I131" s="38">
        <f t="shared" si="2"/>
        <v>0</v>
      </c>
      <c r="J131" s="37"/>
    </row>
    <row r="132" spans="1:10" x14ac:dyDescent="0.25">
      <c r="A132" s="35"/>
      <c r="B132" s="36"/>
      <c r="C132" s="36"/>
      <c r="D132" s="36"/>
      <c r="E132" s="36"/>
      <c r="F132" s="37"/>
      <c r="G132" s="37"/>
      <c r="H132" s="38">
        <f t="shared" si="3"/>
        <v>0</v>
      </c>
      <c r="I132" s="38">
        <f t="shared" si="2"/>
        <v>0</v>
      </c>
      <c r="J132" s="37"/>
    </row>
    <row r="133" spans="1:10" x14ac:dyDescent="0.25">
      <c r="A133" s="35"/>
      <c r="B133" s="36"/>
      <c r="C133" s="36"/>
      <c r="D133" s="36"/>
      <c r="E133" s="36"/>
      <c r="F133" s="37"/>
      <c r="G133" s="37"/>
      <c r="H133" s="38">
        <f t="shared" si="3"/>
        <v>0</v>
      </c>
      <c r="I133" s="38">
        <f t="shared" si="2"/>
        <v>0</v>
      </c>
      <c r="J133" s="37"/>
    </row>
    <row r="134" spans="1:10" x14ac:dyDescent="0.25">
      <c r="A134" s="35"/>
      <c r="B134" s="36"/>
      <c r="C134" s="36"/>
      <c r="D134" s="36"/>
      <c r="E134" s="36"/>
      <c r="F134" s="37"/>
      <c r="G134" s="37"/>
      <c r="H134" s="38">
        <f t="shared" si="3"/>
        <v>0</v>
      </c>
      <c r="I134" s="38">
        <f t="shared" si="2"/>
        <v>0</v>
      </c>
      <c r="J134" s="37"/>
    </row>
    <row r="135" spans="1:10" x14ac:dyDescent="0.25">
      <c r="A135" s="35"/>
      <c r="B135" s="36"/>
      <c r="C135" s="36"/>
      <c r="D135" s="36"/>
      <c r="E135" s="36"/>
      <c r="F135" s="37"/>
      <c r="G135" s="37"/>
      <c r="H135" s="38">
        <f t="shared" si="3"/>
        <v>0</v>
      </c>
      <c r="I135" s="38">
        <f t="shared" si="2"/>
        <v>0</v>
      </c>
      <c r="J135" s="37"/>
    </row>
    <row r="136" spans="1:10" x14ac:dyDescent="0.25">
      <c r="A136" s="35"/>
      <c r="B136" s="36"/>
      <c r="C136" s="36"/>
      <c r="D136" s="36"/>
      <c r="E136" s="36"/>
      <c r="F136" s="37"/>
      <c r="G136" s="37"/>
      <c r="H136" s="38">
        <f t="shared" si="3"/>
        <v>0</v>
      </c>
      <c r="I136" s="38">
        <f t="shared" si="2"/>
        <v>0</v>
      </c>
      <c r="J136" s="37"/>
    </row>
    <row r="137" spans="1:10" x14ac:dyDescent="0.25">
      <c r="A137" s="35"/>
      <c r="B137" s="36"/>
      <c r="C137" s="36"/>
      <c r="D137" s="36"/>
      <c r="E137" s="36"/>
      <c r="F137" s="37"/>
      <c r="G137" s="37"/>
      <c r="H137" s="38">
        <f t="shared" si="3"/>
        <v>0</v>
      </c>
      <c r="I137" s="38">
        <f t="shared" si="2"/>
        <v>0</v>
      </c>
      <c r="J137" s="37"/>
    </row>
    <row r="138" spans="1:10" x14ac:dyDescent="0.25">
      <c r="A138" s="35"/>
      <c r="B138" s="36"/>
      <c r="C138" s="36"/>
      <c r="D138" s="36"/>
      <c r="E138" s="36"/>
      <c r="F138" s="37"/>
      <c r="G138" s="37"/>
      <c r="H138" s="38">
        <f t="shared" si="3"/>
        <v>0</v>
      </c>
      <c r="I138" s="38">
        <f t="shared" ref="I138:I180" si="4">H138/8</f>
        <v>0</v>
      </c>
      <c r="J138" s="37"/>
    </row>
    <row r="139" spans="1:10" x14ac:dyDescent="0.25">
      <c r="A139" s="35"/>
      <c r="B139" s="36"/>
      <c r="C139" s="36"/>
      <c r="D139" s="36"/>
      <c r="E139" s="36"/>
      <c r="F139" s="37"/>
      <c r="G139" s="37"/>
      <c r="H139" s="38">
        <f t="shared" si="3"/>
        <v>0</v>
      </c>
      <c r="I139" s="38">
        <f t="shared" si="4"/>
        <v>0</v>
      </c>
      <c r="J139" s="37"/>
    </row>
    <row r="140" spans="1:10" x14ac:dyDescent="0.25">
      <c r="A140" s="35"/>
      <c r="B140" s="36"/>
      <c r="C140" s="36"/>
      <c r="D140" s="36"/>
      <c r="E140" s="36"/>
      <c r="F140" s="37"/>
      <c r="G140" s="37"/>
      <c r="H140" s="38">
        <f t="shared" si="3"/>
        <v>0</v>
      </c>
      <c r="I140" s="38">
        <f t="shared" si="4"/>
        <v>0</v>
      </c>
      <c r="J140" s="37"/>
    </row>
    <row r="141" spans="1:10" x14ac:dyDescent="0.25">
      <c r="A141" s="35"/>
      <c r="B141" s="36"/>
      <c r="C141" s="36"/>
      <c r="D141" s="36"/>
      <c r="E141" s="36"/>
      <c r="F141" s="37"/>
      <c r="G141" s="37"/>
      <c r="H141" s="38">
        <f t="shared" si="3"/>
        <v>0</v>
      </c>
      <c r="I141" s="38">
        <f t="shared" si="4"/>
        <v>0</v>
      </c>
      <c r="J141" s="37"/>
    </row>
    <row r="142" spans="1:10" x14ac:dyDescent="0.25">
      <c r="A142" s="35"/>
      <c r="B142" s="36"/>
      <c r="C142" s="36"/>
      <c r="D142" s="36"/>
      <c r="E142" s="36"/>
      <c r="F142" s="37"/>
      <c r="G142" s="37"/>
      <c r="H142" s="38">
        <f t="shared" si="3"/>
        <v>0</v>
      </c>
      <c r="I142" s="38">
        <f t="shared" si="4"/>
        <v>0</v>
      </c>
      <c r="J142" s="37"/>
    </row>
    <row r="143" spans="1:10" x14ac:dyDescent="0.25">
      <c r="A143" s="35"/>
      <c r="B143" s="36"/>
      <c r="C143" s="36"/>
      <c r="D143" s="36"/>
      <c r="E143" s="36"/>
      <c r="F143" s="37"/>
      <c r="G143" s="37"/>
      <c r="H143" s="38">
        <f t="shared" si="3"/>
        <v>0</v>
      </c>
      <c r="I143" s="38">
        <f t="shared" si="4"/>
        <v>0</v>
      </c>
      <c r="J143" s="37"/>
    </row>
    <row r="144" spans="1:10" x14ac:dyDescent="0.25">
      <c r="A144" s="35"/>
      <c r="B144" s="36"/>
      <c r="C144" s="36"/>
      <c r="D144" s="36"/>
      <c r="E144" s="36"/>
      <c r="F144" s="37"/>
      <c r="G144" s="37"/>
      <c r="H144" s="38">
        <f t="shared" si="3"/>
        <v>0</v>
      </c>
      <c r="I144" s="38">
        <f t="shared" si="4"/>
        <v>0</v>
      </c>
      <c r="J144" s="37"/>
    </row>
    <row r="145" spans="1:10" x14ac:dyDescent="0.25">
      <c r="A145" s="35"/>
      <c r="B145" s="36"/>
      <c r="C145" s="36"/>
      <c r="D145" s="36"/>
      <c r="E145" s="36"/>
      <c r="F145" s="37"/>
      <c r="G145" s="37"/>
      <c r="H145" s="38">
        <f t="shared" si="3"/>
        <v>0</v>
      </c>
      <c r="I145" s="38">
        <f t="shared" si="4"/>
        <v>0</v>
      </c>
      <c r="J145" s="37"/>
    </row>
    <row r="146" spans="1:10" x14ac:dyDescent="0.25">
      <c r="A146" s="35"/>
      <c r="B146" s="36"/>
      <c r="C146" s="36"/>
      <c r="D146" s="36"/>
      <c r="E146" s="36"/>
      <c r="F146" s="37"/>
      <c r="G146" s="37"/>
      <c r="H146" s="38">
        <f t="shared" si="3"/>
        <v>0</v>
      </c>
      <c r="I146" s="38">
        <f t="shared" si="4"/>
        <v>0</v>
      </c>
      <c r="J146" s="37"/>
    </row>
    <row r="147" spans="1:10" x14ac:dyDescent="0.25">
      <c r="A147" s="35"/>
      <c r="B147" s="36"/>
      <c r="C147" s="36"/>
      <c r="D147" s="36"/>
      <c r="E147" s="36"/>
      <c r="F147" s="37"/>
      <c r="G147" s="37"/>
      <c r="H147" s="38">
        <f t="shared" si="3"/>
        <v>0</v>
      </c>
      <c r="I147" s="38">
        <f t="shared" si="4"/>
        <v>0</v>
      </c>
      <c r="J147" s="37"/>
    </row>
    <row r="148" spans="1:10" x14ac:dyDescent="0.25">
      <c r="A148" s="35"/>
      <c r="B148" s="36"/>
      <c r="C148" s="36"/>
      <c r="D148" s="36"/>
      <c r="E148" s="36"/>
      <c r="F148" s="37"/>
      <c r="G148" s="37"/>
      <c r="H148" s="38">
        <f t="shared" si="3"/>
        <v>0</v>
      </c>
      <c r="I148" s="38">
        <f t="shared" si="4"/>
        <v>0</v>
      </c>
      <c r="J148" s="37"/>
    </row>
    <row r="149" spans="1:10" x14ac:dyDescent="0.25">
      <c r="A149" s="35"/>
      <c r="B149" s="36"/>
      <c r="C149" s="36"/>
      <c r="D149" s="36"/>
      <c r="E149" s="36"/>
      <c r="F149" s="37"/>
      <c r="G149" s="37"/>
      <c r="H149" s="38">
        <f t="shared" si="3"/>
        <v>0</v>
      </c>
      <c r="I149" s="38">
        <f t="shared" si="4"/>
        <v>0</v>
      </c>
      <c r="J149" s="37"/>
    </row>
    <row r="150" spans="1:10" x14ac:dyDescent="0.25">
      <c r="A150" s="35"/>
      <c r="B150" s="36"/>
      <c r="C150" s="36"/>
      <c r="D150" s="36"/>
      <c r="E150" s="36"/>
      <c r="F150" s="37"/>
      <c r="G150" s="37"/>
      <c r="H150" s="38">
        <f t="shared" si="3"/>
        <v>0</v>
      </c>
      <c r="I150" s="38">
        <f t="shared" si="4"/>
        <v>0</v>
      </c>
      <c r="J150" s="37"/>
    </row>
    <row r="151" spans="1:10" x14ac:dyDescent="0.25">
      <c r="A151" s="35"/>
      <c r="B151" s="36"/>
      <c r="C151" s="36"/>
      <c r="D151" s="36"/>
      <c r="E151" s="36"/>
      <c r="F151" s="37"/>
      <c r="G151" s="37"/>
      <c r="H151" s="38">
        <f t="shared" si="3"/>
        <v>0</v>
      </c>
      <c r="I151" s="38">
        <f t="shared" si="4"/>
        <v>0</v>
      </c>
      <c r="J151" s="37"/>
    </row>
    <row r="152" spans="1:10" x14ac:dyDescent="0.25">
      <c r="A152" s="35"/>
      <c r="B152" s="36"/>
      <c r="C152" s="36"/>
      <c r="D152" s="36"/>
      <c r="E152" s="36"/>
      <c r="F152" s="37"/>
      <c r="G152" s="37"/>
      <c r="H152" s="38">
        <f t="shared" si="3"/>
        <v>0</v>
      </c>
      <c r="I152" s="38">
        <f t="shared" si="4"/>
        <v>0</v>
      </c>
      <c r="J152" s="37"/>
    </row>
    <row r="153" spans="1:10" x14ac:dyDescent="0.25">
      <c r="A153" s="35"/>
      <c r="B153" s="36"/>
      <c r="C153" s="36"/>
      <c r="D153" s="36"/>
      <c r="E153" s="36"/>
      <c r="F153" s="37"/>
      <c r="G153" s="37"/>
      <c r="H153" s="38">
        <f t="shared" si="3"/>
        <v>0</v>
      </c>
      <c r="I153" s="38">
        <f t="shared" si="4"/>
        <v>0</v>
      </c>
      <c r="J153" s="37"/>
    </row>
    <row r="154" spans="1:10" x14ac:dyDescent="0.25">
      <c r="A154" s="35"/>
      <c r="B154" s="36"/>
      <c r="C154" s="36"/>
      <c r="D154" s="36"/>
      <c r="E154" s="36"/>
      <c r="F154" s="37"/>
      <c r="G154" s="37"/>
      <c r="H154" s="38">
        <f t="shared" si="3"/>
        <v>0</v>
      </c>
      <c r="I154" s="38">
        <f t="shared" si="4"/>
        <v>0</v>
      </c>
      <c r="J154" s="37"/>
    </row>
    <row r="155" spans="1:10" x14ac:dyDescent="0.25">
      <c r="A155" s="35"/>
      <c r="B155" s="36"/>
      <c r="C155" s="36"/>
      <c r="D155" s="36"/>
      <c r="E155" s="36"/>
      <c r="F155" s="37"/>
      <c r="G155" s="37"/>
      <c r="H155" s="38">
        <f t="shared" si="3"/>
        <v>0</v>
      </c>
      <c r="I155" s="38">
        <f t="shared" si="4"/>
        <v>0</v>
      </c>
      <c r="J155" s="37"/>
    </row>
    <row r="156" spans="1:10" x14ac:dyDescent="0.25">
      <c r="A156" s="35"/>
      <c r="B156" s="36"/>
      <c r="C156" s="36"/>
      <c r="D156" s="36"/>
      <c r="E156" s="36"/>
      <c r="F156" s="37"/>
      <c r="G156" s="37"/>
      <c r="H156" s="38">
        <f t="shared" si="3"/>
        <v>0</v>
      </c>
      <c r="I156" s="38">
        <f t="shared" si="4"/>
        <v>0</v>
      </c>
      <c r="J156" s="37"/>
    </row>
    <row r="157" spans="1:10" x14ac:dyDescent="0.25">
      <c r="A157" s="35"/>
      <c r="B157" s="36"/>
      <c r="C157" s="36"/>
      <c r="D157" s="36"/>
      <c r="E157" s="36"/>
      <c r="F157" s="37"/>
      <c r="G157" s="37"/>
      <c r="H157" s="38">
        <f t="shared" ref="H157:H190" si="5">IFERROR(G157-F157,"ENTRÉE NON VALIDE")</f>
        <v>0</v>
      </c>
      <c r="I157" s="38">
        <f t="shared" si="4"/>
        <v>0</v>
      </c>
      <c r="J157" s="37"/>
    </row>
    <row r="158" spans="1:10" x14ac:dyDescent="0.25">
      <c r="A158" s="35"/>
      <c r="B158" s="36"/>
      <c r="C158" s="36"/>
      <c r="D158" s="36"/>
      <c r="E158" s="36"/>
      <c r="F158" s="37"/>
      <c r="G158" s="37"/>
      <c r="H158" s="38">
        <f t="shared" si="5"/>
        <v>0</v>
      </c>
      <c r="I158" s="38">
        <f t="shared" si="4"/>
        <v>0</v>
      </c>
      <c r="J158" s="37"/>
    </row>
    <row r="159" spans="1:10" x14ac:dyDescent="0.25">
      <c r="A159" s="35"/>
      <c r="B159" s="36"/>
      <c r="C159" s="36"/>
      <c r="D159" s="36"/>
      <c r="E159" s="36"/>
      <c r="F159" s="37"/>
      <c r="G159" s="37"/>
      <c r="H159" s="38">
        <f t="shared" si="5"/>
        <v>0</v>
      </c>
      <c r="I159" s="38">
        <f t="shared" si="4"/>
        <v>0</v>
      </c>
      <c r="J159" s="37"/>
    </row>
    <row r="160" spans="1:10" x14ac:dyDescent="0.25">
      <c r="A160" s="35"/>
      <c r="B160" s="36"/>
      <c r="C160" s="36"/>
      <c r="D160" s="36"/>
      <c r="E160" s="36"/>
      <c r="F160" s="37"/>
      <c r="G160" s="37"/>
      <c r="H160" s="38">
        <f t="shared" si="5"/>
        <v>0</v>
      </c>
      <c r="I160" s="38">
        <f t="shared" si="4"/>
        <v>0</v>
      </c>
      <c r="J160" s="37"/>
    </row>
    <row r="161" spans="1:10" x14ac:dyDescent="0.25">
      <c r="A161" s="35"/>
      <c r="B161" s="36"/>
      <c r="C161" s="36"/>
      <c r="D161" s="36"/>
      <c r="E161" s="36"/>
      <c r="F161" s="37"/>
      <c r="G161" s="37"/>
      <c r="H161" s="38">
        <f t="shared" si="5"/>
        <v>0</v>
      </c>
      <c r="I161" s="38">
        <f t="shared" si="4"/>
        <v>0</v>
      </c>
      <c r="J161" s="37"/>
    </row>
    <row r="162" spans="1:10" x14ac:dyDescent="0.25">
      <c r="A162" s="35"/>
      <c r="B162" s="36"/>
      <c r="C162" s="36"/>
      <c r="D162" s="36"/>
      <c r="E162" s="36"/>
      <c r="F162" s="37"/>
      <c r="G162" s="37"/>
      <c r="H162" s="38">
        <f t="shared" si="5"/>
        <v>0</v>
      </c>
      <c r="I162" s="38">
        <f t="shared" si="4"/>
        <v>0</v>
      </c>
      <c r="J162" s="37"/>
    </row>
    <row r="163" spans="1:10" x14ac:dyDescent="0.25">
      <c r="A163" s="35"/>
      <c r="B163" s="36"/>
      <c r="C163" s="36"/>
      <c r="D163" s="36"/>
      <c r="E163" s="36"/>
      <c r="F163" s="37"/>
      <c r="G163" s="37"/>
      <c r="H163" s="38">
        <f t="shared" si="5"/>
        <v>0</v>
      </c>
      <c r="I163" s="38">
        <f t="shared" si="4"/>
        <v>0</v>
      </c>
      <c r="J163" s="37"/>
    </row>
    <row r="164" spans="1:10" x14ac:dyDescent="0.25">
      <c r="A164" s="35"/>
      <c r="B164" s="36"/>
      <c r="C164" s="36"/>
      <c r="D164" s="36"/>
      <c r="E164" s="36"/>
      <c r="F164" s="37"/>
      <c r="G164" s="37"/>
      <c r="H164" s="38">
        <f t="shared" si="5"/>
        <v>0</v>
      </c>
      <c r="I164" s="38">
        <f t="shared" si="4"/>
        <v>0</v>
      </c>
      <c r="J164" s="37"/>
    </row>
    <row r="165" spans="1:10" x14ac:dyDescent="0.25">
      <c r="A165" s="35"/>
      <c r="B165" s="36"/>
      <c r="C165" s="36"/>
      <c r="D165" s="36"/>
      <c r="E165" s="36"/>
      <c r="F165" s="37"/>
      <c r="G165" s="37"/>
      <c r="H165" s="38">
        <f t="shared" si="5"/>
        <v>0</v>
      </c>
      <c r="I165" s="38">
        <f t="shared" si="4"/>
        <v>0</v>
      </c>
      <c r="J165" s="37"/>
    </row>
    <row r="166" spans="1:10" x14ac:dyDescent="0.25">
      <c r="A166" s="35"/>
      <c r="B166" s="36"/>
      <c r="C166" s="36"/>
      <c r="D166" s="36"/>
      <c r="E166" s="36"/>
      <c r="F166" s="37"/>
      <c r="G166" s="37"/>
      <c r="H166" s="38">
        <f t="shared" si="5"/>
        <v>0</v>
      </c>
      <c r="I166" s="38">
        <f t="shared" si="4"/>
        <v>0</v>
      </c>
      <c r="J166" s="37"/>
    </row>
    <row r="167" spans="1:10" x14ac:dyDescent="0.25">
      <c r="A167" s="35"/>
      <c r="B167" s="36"/>
      <c r="C167" s="36"/>
      <c r="D167" s="36"/>
      <c r="E167" s="36"/>
      <c r="F167" s="37"/>
      <c r="G167" s="37"/>
      <c r="H167" s="38">
        <f t="shared" si="5"/>
        <v>0</v>
      </c>
      <c r="I167" s="38">
        <f t="shared" si="4"/>
        <v>0</v>
      </c>
      <c r="J167" s="37"/>
    </row>
    <row r="168" spans="1:10" x14ac:dyDescent="0.25">
      <c r="A168" s="35"/>
      <c r="B168" s="36"/>
      <c r="C168" s="36"/>
      <c r="D168" s="36"/>
      <c r="E168" s="36"/>
      <c r="F168" s="37"/>
      <c r="G168" s="37"/>
      <c r="H168" s="38">
        <f t="shared" si="5"/>
        <v>0</v>
      </c>
      <c r="I168" s="38">
        <f t="shared" si="4"/>
        <v>0</v>
      </c>
      <c r="J168" s="37"/>
    </row>
    <row r="169" spans="1:10" x14ac:dyDescent="0.25">
      <c r="A169" s="35"/>
      <c r="B169" s="36"/>
      <c r="C169" s="36"/>
      <c r="D169" s="36"/>
      <c r="E169" s="36"/>
      <c r="F169" s="37"/>
      <c r="G169" s="37"/>
      <c r="H169" s="38">
        <f t="shared" si="5"/>
        <v>0</v>
      </c>
      <c r="I169" s="38">
        <f t="shared" si="4"/>
        <v>0</v>
      </c>
      <c r="J169" s="37"/>
    </row>
    <row r="170" spans="1:10" x14ac:dyDescent="0.25">
      <c r="A170" s="35"/>
      <c r="B170" s="36"/>
      <c r="C170" s="36"/>
      <c r="D170" s="36"/>
      <c r="E170" s="36"/>
      <c r="F170" s="37"/>
      <c r="G170" s="37"/>
      <c r="H170" s="38">
        <f t="shared" si="5"/>
        <v>0</v>
      </c>
      <c r="I170" s="38">
        <f t="shared" si="4"/>
        <v>0</v>
      </c>
      <c r="J170" s="37"/>
    </row>
    <row r="171" spans="1:10" x14ac:dyDescent="0.25">
      <c r="A171" s="35"/>
      <c r="B171" s="36"/>
      <c r="C171" s="36"/>
      <c r="D171" s="36"/>
      <c r="E171" s="36"/>
      <c r="F171" s="37"/>
      <c r="G171" s="37"/>
      <c r="H171" s="38">
        <f t="shared" si="5"/>
        <v>0</v>
      </c>
      <c r="I171" s="38">
        <f t="shared" si="4"/>
        <v>0</v>
      </c>
      <c r="J171" s="37"/>
    </row>
    <row r="172" spans="1:10" x14ac:dyDescent="0.25">
      <c r="A172" s="35"/>
      <c r="B172" s="36"/>
      <c r="C172" s="36"/>
      <c r="D172" s="36"/>
      <c r="E172" s="36"/>
      <c r="F172" s="37"/>
      <c r="G172" s="37"/>
      <c r="H172" s="38">
        <f t="shared" si="5"/>
        <v>0</v>
      </c>
      <c r="I172" s="38">
        <f t="shared" si="4"/>
        <v>0</v>
      </c>
      <c r="J172" s="37"/>
    </row>
    <row r="173" spans="1:10" x14ac:dyDescent="0.25">
      <c r="A173" s="35"/>
      <c r="B173" s="36"/>
      <c r="C173" s="36"/>
      <c r="D173" s="36"/>
      <c r="E173" s="36"/>
      <c r="F173" s="37"/>
      <c r="G173" s="37"/>
      <c r="H173" s="38">
        <f t="shared" si="5"/>
        <v>0</v>
      </c>
      <c r="I173" s="38">
        <f t="shared" si="4"/>
        <v>0</v>
      </c>
      <c r="J173" s="37"/>
    </row>
    <row r="174" spans="1:10" x14ac:dyDescent="0.25">
      <c r="A174" s="35"/>
      <c r="B174" s="36"/>
      <c r="C174" s="36"/>
      <c r="D174" s="36"/>
      <c r="E174" s="36"/>
      <c r="F174" s="37"/>
      <c r="G174" s="37"/>
      <c r="H174" s="38">
        <f t="shared" si="5"/>
        <v>0</v>
      </c>
      <c r="I174" s="38">
        <f t="shared" si="4"/>
        <v>0</v>
      </c>
      <c r="J174" s="37"/>
    </row>
    <row r="175" spans="1:10" x14ac:dyDescent="0.25">
      <c r="A175" s="35"/>
      <c r="B175" s="36"/>
      <c r="C175" s="36"/>
      <c r="D175" s="36"/>
      <c r="E175" s="36"/>
      <c r="F175" s="37"/>
      <c r="G175" s="37"/>
      <c r="H175" s="38">
        <f t="shared" si="5"/>
        <v>0</v>
      </c>
      <c r="I175" s="38">
        <f t="shared" si="4"/>
        <v>0</v>
      </c>
      <c r="J175" s="37"/>
    </row>
    <row r="176" spans="1:10" x14ac:dyDescent="0.25">
      <c r="A176" s="35"/>
      <c r="B176" s="36"/>
      <c r="C176" s="36"/>
      <c r="D176" s="36"/>
      <c r="E176" s="36"/>
      <c r="F176" s="37"/>
      <c r="G176" s="37"/>
      <c r="H176" s="38">
        <f t="shared" si="5"/>
        <v>0</v>
      </c>
      <c r="I176" s="38">
        <f t="shared" si="4"/>
        <v>0</v>
      </c>
      <c r="J176" s="37"/>
    </row>
    <row r="177" spans="1:10" x14ac:dyDescent="0.25">
      <c r="A177" s="35"/>
      <c r="B177" s="36"/>
      <c r="C177" s="36"/>
      <c r="D177" s="36"/>
      <c r="E177" s="36"/>
      <c r="F177" s="37"/>
      <c r="G177" s="37"/>
      <c r="H177" s="38">
        <f t="shared" si="5"/>
        <v>0</v>
      </c>
      <c r="I177" s="38">
        <f t="shared" si="4"/>
        <v>0</v>
      </c>
      <c r="J177" s="37"/>
    </row>
    <row r="178" spans="1:10" x14ac:dyDescent="0.25">
      <c r="A178" s="35"/>
      <c r="B178" s="36"/>
      <c r="C178" s="36"/>
      <c r="D178" s="36"/>
      <c r="E178" s="36"/>
      <c r="F178" s="37"/>
      <c r="G178" s="37"/>
      <c r="H178" s="38">
        <f t="shared" si="5"/>
        <v>0</v>
      </c>
      <c r="I178" s="38">
        <f t="shared" si="4"/>
        <v>0</v>
      </c>
      <c r="J178" s="37"/>
    </row>
    <row r="179" spans="1:10" x14ac:dyDescent="0.25">
      <c r="A179" s="35"/>
      <c r="B179" s="36"/>
      <c r="C179" s="36"/>
      <c r="D179" s="36"/>
      <c r="E179" s="36"/>
      <c r="F179" s="37"/>
      <c r="G179" s="37"/>
      <c r="H179" s="38">
        <f t="shared" si="5"/>
        <v>0</v>
      </c>
      <c r="I179" s="38">
        <f t="shared" si="4"/>
        <v>0</v>
      </c>
      <c r="J179" s="37"/>
    </row>
    <row r="180" spans="1:10" ht="15.75" thickBot="1" x14ac:dyDescent="0.3">
      <c r="A180" s="39"/>
      <c r="B180" s="40"/>
      <c r="C180" s="40"/>
      <c r="D180" s="40"/>
      <c r="E180" s="40"/>
      <c r="F180" s="41"/>
      <c r="G180" s="41"/>
      <c r="H180" s="42">
        <f t="shared" si="5"/>
        <v>0</v>
      </c>
      <c r="I180" s="38">
        <f t="shared" si="4"/>
        <v>0</v>
      </c>
      <c r="J180" s="41"/>
    </row>
    <row r="181" spans="1:10" x14ac:dyDescent="0.25">
      <c r="F181" s="43"/>
      <c r="G181" s="43"/>
      <c r="H181" s="4">
        <f t="shared" si="5"/>
        <v>0</v>
      </c>
      <c r="J181" s="4">
        <f t="shared" ref="J181:J190" si="6">IFERROR(H181-G181,"ENTRÉE NON VALIDE")</f>
        <v>0</v>
      </c>
    </row>
    <row r="182" spans="1:10" x14ac:dyDescent="0.25">
      <c r="F182" s="43"/>
      <c r="G182" s="43"/>
      <c r="H182" s="4">
        <f t="shared" si="5"/>
        <v>0</v>
      </c>
      <c r="J182" s="4">
        <f t="shared" si="6"/>
        <v>0</v>
      </c>
    </row>
    <row r="183" spans="1:10" x14ac:dyDescent="0.25">
      <c r="F183" s="43"/>
      <c r="G183" s="43"/>
      <c r="H183" s="4">
        <f t="shared" si="5"/>
        <v>0</v>
      </c>
      <c r="J183" s="4">
        <f t="shared" si="6"/>
        <v>0</v>
      </c>
    </row>
    <row r="184" spans="1:10" x14ac:dyDescent="0.25">
      <c r="F184" s="43"/>
      <c r="G184" s="43"/>
      <c r="H184" s="4">
        <f t="shared" si="5"/>
        <v>0</v>
      </c>
      <c r="J184" s="4">
        <f t="shared" si="6"/>
        <v>0</v>
      </c>
    </row>
    <row r="185" spans="1:10" x14ac:dyDescent="0.25">
      <c r="F185" s="43"/>
      <c r="G185" s="43"/>
      <c r="H185" s="4">
        <f t="shared" si="5"/>
        <v>0</v>
      </c>
      <c r="J185" s="4">
        <f t="shared" si="6"/>
        <v>0</v>
      </c>
    </row>
    <row r="186" spans="1:10" x14ac:dyDescent="0.25">
      <c r="F186" s="43"/>
      <c r="G186" s="43"/>
      <c r="H186" s="4">
        <f t="shared" si="5"/>
        <v>0</v>
      </c>
      <c r="J186" s="4">
        <f t="shared" si="6"/>
        <v>0</v>
      </c>
    </row>
    <row r="187" spans="1:10" x14ac:dyDescent="0.25">
      <c r="F187" s="43"/>
      <c r="G187" s="43"/>
      <c r="H187" s="4">
        <f t="shared" si="5"/>
        <v>0</v>
      </c>
      <c r="J187" s="4">
        <f t="shared" si="6"/>
        <v>0</v>
      </c>
    </row>
    <row r="188" spans="1:10" x14ac:dyDescent="0.25">
      <c r="F188" s="43"/>
      <c r="G188" s="43"/>
      <c r="H188" s="4">
        <f t="shared" si="5"/>
        <v>0</v>
      </c>
      <c r="J188" s="4">
        <f t="shared" si="6"/>
        <v>0</v>
      </c>
    </row>
    <row r="189" spans="1:10" x14ac:dyDescent="0.25">
      <c r="F189" s="43"/>
      <c r="G189" s="43"/>
      <c r="H189" s="4">
        <f t="shared" si="5"/>
        <v>0</v>
      </c>
      <c r="J189" s="4">
        <f t="shared" si="6"/>
        <v>0</v>
      </c>
    </row>
    <row r="190" spans="1:10" x14ac:dyDescent="0.25">
      <c r="F190" s="43"/>
      <c r="G190" s="43"/>
      <c r="H190" s="4">
        <f t="shared" si="5"/>
        <v>0</v>
      </c>
      <c r="J190" s="4">
        <f t="shared" si="6"/>
        <v>0</v>
      </c>
    </row>
    <row r="191" spans="1:10" x14ac:dyDescent="0.25">
      <c r="F191" s="43"/>
      <c r="G191" s="43"/>
    </row>
  </sheetData>
  <mergeCells count="5">
    <mergeCell ref="A7:J7"/>
    <mergeCell ref="A1:A6"/>
    <mergeCell ref="B1:C3"/>
    <mergeCell ref="B4:C6"/>
    <mergeCell ref="I1:J1"/>
  </mergeCells>
  <conditionalFormatting sqref="H8:J8 H9:I180 H181:J1048576">
    <cfRule type="cellIs" dxfId="8" priority="1" operator="equal">
      <formula>0</formula>
    </cfRule>
    <cfRule type="cellIs" dxfId="7" priority="2" operator="lessThan">
      <formula>0</formula>
    </cfRule>
  </conditionalFormatting>
  <dataValidations count="2">
    <dataValidation type="whole" operator="greaterThan" allowBlank="1" showInputMessage="1" showErrorMessage="1" sqref="H9:H190 J181:J190" xr:uid="{8A2D4A16-512A-4B31-9EE3-BBABC1AFDE9E}">
      <formula1>0</formula1>
    </dataValidation>
    <dataValidation type="whole" allowBlank="1" showInputMessage="1" showErrorMessage="1" sqref="H191:H1048576 J191:J1048576" xr:uid="{BC429F0D-33CC-49C2-A294-B36AEEB6009B}">
      <formula1>0</formula1>
      <formula2>2000</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5A7DC317-A09A-427F-8651-D5B4247CFA50}">
          <x14:formula1>
            <xm:f>'Options de liste'!$K$2:$K$10</xm:f>
          </x14:formula1>
          <xm:sqref>C9:C1048576 D181:D1048576</xm:sqref>
        </x14:dataValidation>
        <x14:dataValidation type="list" allowBlank="1" showInputMessage="1" showErrorMessage="1" xr:uid="{6C9D46D3-9400-489E-A22A-98548ED6312A}">
          <x14:formula1>
            <xm:f>'Options de liste'!$B$2:$B$3</xm:f>
          </x14:formula1>
          <xm:sqref>E181:E1048576</xm:sqref>
        </x14:dataValidation>
        <x14:dataValidation type="list" allowBlank="1" showInputMessage="1" showErrorMessage="1" xr:uid="{34A18B66-DC45-4A26-9262-5E7AF2C5AA23}">
          <x14:formula1>
            <xm:f>'Options de liste'!$D$2:$D$4</xm:f>
          </x14:formula1>
          <xm:sqref>D9:D180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A4FE1-9920-4842-94C1-27BECEB18D8F}">
  <dimension ref="A1:L191"/>
  <sheetViews>
    <sheetView showGridLines="0" workbookViewId="0">
      <selection activeCell="A4" sqref="A4:B6"/>
    </sheetView>
  </sheetViews>
  <sheetFormatPr baseColWidth="10" defaultColWidth="11.5703125" defaultRowHeight="15" x14ac:dyDescent="0.25"/>
  <cols>
    <col min="1" max="1" width="9.7109375" style="4" customWidth="1"/>
    <col min="2" max="2" width="23.5703125" style="4" customWidth="1"/>
    <col min="3" max="3" width="26" style="4" customWidth="1"/>
    <col min="4" max="4" width="19.7109375" style="4" customWidth="1"/>
    <col min="5" max="5" width="32.85546875" style="4" customWidth="1"/>
    <col min="6" max="6" width="16.28515625" style="4" customWidth="1"/>
    <col min="7" max="7" width="16.140625" style="4" customWidth="1"/>
    <col min="8" max="9" width="11.7109375" style="4" customWidth="1"/>
    <col min="10" max="10" width="64.5703125" style="4" customWidth="1"/>
    <col min="11" max="16384" width="11.5703125" style="4"/>
  </cols>
  <sheetData>
    <row r="1" spans="1:12" x14ac:dyDescent="0.25">
      <c r="D1" s="50"/>
      <c r="E1" s="50">
        <f>'Renseignements du demandeur'!B3</f>
        <v>0</v>
      </c>
      <c r="F1" s="50"/>
      <c r="G1" s="50"/>
      <c r="H1" s="31" t="s">
        <v>254</v>
      </c>
      <c r="I1" s="31"/>
      <c r="J1" s="32">
        <f>COUNTIF(D9:D180,"Vérification de conformité environnementale (VCE)")</f>
        <v>0</v>
      </c>
      <c r="K1" s="200" t="s">
        <v>240</v>
      </c>
      <c r="L1" s="200"/>
    </row>
    <row r="2" spans="1:12" x14ac:dyDescent="0.25">
      <c r="C2" s="50" t="s">
        <v>164</v>
      </c>
      <c r="D2" s="4" t="str">
        <f>CONCATENATE('Renseignements du demandeur'!B4," ",'Renseignements du demandeur'!B3)</f>
        <v xml:space="preserve"> </v>
      </c>
      <c r="E2" s="50"/>
      <c r="F2" s="50"/>
      <c r="G2" s="50"/>
      <c r="H2" s="31" t="s">
        <v>247</v>
      </c>
      <c r="I2" s="31"/>
      <c r="J2" s="32">
        <f>SUMIF(D9:D180,"Vérification de conformité environnementale (VCE)",I9:I180)</f>
        <v>0</v>
      </c>
      <c r="K2" s="89" t="b">
        <v>0</v>
      </c>
      <c r="L2" s="88"/>
    </row>
    <row r="3" spans="1:12" ht="17.45" customHeight="1" x14ac:dyDescent="0.25">
      <c r="C3" s="50"/>
      <c r="E3" s="50"/>
      <c r="F3" s="50"/>
      <c r="G3" s="50"/>
      <c r="H3" s="31" t="s">
        <v>24</v>
      </c>
      <c r="I3" s="31"/>
      <c r="J3" s="32">
        <f>COUNTIF(D9:D182,"Audit SGE")</f>
        <v>0</v>
      </c>
      <c r="K3" s="89" t="b">
        <v>0</v>
      </c>
      <c r="L3" s="88"/>
    </row>
    <row r="4" spans="1:12" ht="15" customHeight="1" x14ac:dyDescent="0.25">
      <c r="A4" s="175"/>
      <c r="B4" s="175"/>
      <c r="C4" s="50" t="s">
        <v>165</v>
      </c>
      <c r="D4" s="4">
        <f>'Renseignements du demandeur'!B5</f>
        <v>0</v>
      </c>
      <c r="E4" s="50">
        <f>'Renseignements du demandeur'!B3</f>
        <v>0</v>
      </c>
      <c r="F4" s="50"/>
      <c r="G4" s="50"/>
      <c r="H4" s="31" t="s">
        <v>247</v>
      </c>
      <c r="I4" s="31"/>
      <c r="J4" s="32">
        <f>SUMIF(D9:D182,"Audit SGE",I9:I182)</f>
        <v>0</v>
      </c>
      <c r="K4" s="89" t="b">
        <v>0</v>
      </c>
      <c r="L4" s="88"/>
    </row>
    <row r="5" spans="1:12" ht="12.6" customHeight="1" x14ac:dyDescent="0.25">
      <c r="A5" s="175"/>
      <c r="B5" s="175"/>
      <c r="C5" s="50"/>
      <c r="D5" s="50"/>
      <c r="E5" s="50"/>
      <c r="F5" s="50"/>
      <c r="G5" s="50"/>
      <c r="K5" s="89" t="b">
        <v>0</v>
      </c>
      <c r="L5" s="88"/>
    </row>
    <row r="6" spans="1:12" ht="25.9" customHeight="1" thickBot="1" x14ac:dyDescent="0.3">
      <c r="A6" s="176"/>
      <c r="B6" s="176"/>
      <c r="C6" s="50"/>
      <c r="D6" s="50"/>
      <c r="E6" s="50"/>
      <c r="F6" s="50"/>
      <c r="G6" s="50"/>
    </row>
    <row r="7" spans="1:12" ht="91.9" customHeight="1" thickBot="1" x14ac:dyDescent="0.3">
      <c r="A7" s="172" t="s">
        <v>255</v>
      </c>
      <c r="B7" s="173"/>
      <c r="C7" s="173"/>
      <c r="D7" s="173"/>
      <c r="E7" s="173"/>
      <c r="F7" s="173"/>
      <c r="G7" s="173"/>
      <c r="H7" s="173"/>
      <c r="I7" s="173"/>
      <c r="J7" s="174"/>
    </row>
    <row r="8" spans="1:12" s="135" customFormat="1" ht="111" customHeight="1" x14ac:dyDescent="0.25">
      <c r="A8" s="132" t="s">
        <v>168</v>
      </c>
      <c r="B8" s="129" t="s">
        <v>249</v>
      </c>
      <c r="C8" s="129" t="s">
        <v>9</v>
      </c>
      <c r="D8" s="129" t="s">
        <v>250</v>
      </c>
      <c r="E8" s="129" t="s">
        <v>256</v>
      </c>
      <c r="F8" s="133" t="s">
        <v>244</v>
      </c>
      <c r="G8" s="133" t="s">
        <v>245</v>
      </c>
      <c r="H8" s="134" t="s">
        <v>252</v>
      </c>
      <c r="I8" s="134" t="s">
        <v>247</v>
      </c>
      <c r="J8" s="130" t="s">
        <v>257</v>
      </c>
    </row>
    <row r="9" spans="1:12" x14ac:dyDescent="0.25">
      <c r="A9" s="35"/>
      <c r="B9" s="36"/>
      <c r="C9" s="36"/>
      <c r="D9" s="36"/>
      <c r="E9" s="36"/>
      <c r="F9" s="37"/>
      <c r="G9" s="37"/>
      <c r="H9" s="38"/>
      <c r="I9" s="38"/>
      <c r="J9" s="36"/>
    </row>
    <row r="10" spans="1:12" x14ac:dyDescent="0.25">
      <c r="A10" s="35"/>
      <c r="B10" s="36"/>
      <c r="C10" s="36"/>
      <c r="D10" s="36"/>
      <c r="E10" s="36"/>
      <c r="F10" s="37"/>
      <c r="G10" s="37"/>
      <c r="H10" s="38"/>
      <c r="I10" s="38"/>
      <c r="J10" s="36"/>
    </row>
    <row r="11" spans="1:12" x14ac:dyDescent="0.25">
      <c r="A11" s="35"/>
      <c r="B11" s="36"/>
      <c r="C11" s="36"/>
      <c r="D11" s="36"/>
      <c r="E11" s="36"/>
      <c r="F11" s="37"/>
      <c r="G11" s="37"/>
      <c r="H11" s="38"/>
      <c r="I11" s="38"/>
      <c r="J11" s="36"/>
    </row>
    <row r="12" spans="1:12" x14ac:dyDescent="0.25">
      <c r="A12" s="35"/>
      <c r="B12" s="36"/>
      <c r="C12" s="36"/>
      <c r="D12" s="36"/>
      <c r="E12" s="36"/>
      <c r="F12" s="37"/>
      <c r="G12" s="37"/>
      <c r="H12" s="38"/>
      <c r="I12" s="38"/>
      <c r="J12" s="36"/>
    </row>
    <row r="13" spans="1:12" x14ac:dyDescent="0.25">
      <c r="A13" s="35"/>
      <c r="B13" s="36"/>
      <c r="C13" s="36"/>
      <c r="D13" s="36"/>
      <c r="E13" s="36"/>
      <c r="F13" s="37"/>
      <c r="G13" s="37"/>
      <c r="H13" s="38"/>
      <c r="I13" s="38"/>
      <c r="J13" s="36"/>
    </row>
    <row r="14" spans="1:12" x14ac:dyDescent="0.25">
      <c r="A14" s="35"/>
      <c r="B14" s="36"/>
      <c r="C14" s="36"/>
      <c r="D14" s="36"/>
      <c r="E14" s="36"/>
      <c r="F14" s="37"/>
      <c r="G14" s="37"/>
      <c r="H14" s="38"/>
      <c r="I14" s="38"/>
      <c r="J14" s="36"/>
    </row>
    <row r="15" spans="1:12" x14ac:dyDescent="0.25">
      <c r="A15" s="35"/>
      <c r="B15" s="36"/>
      <c r="C15" s="36"/>
      <c r="D15" s="36"/>
      <c r="E15" s="36"/>
      <c r="F15" s="37"/>
      <c r="G15" s="37"/>
      <c r="H15" s="38"/>
      <c r="I15" s="38"/>
      <c r="J15" s="36"/>
    </row>
    <row r="16" spans="1:12" x14ac:dyDescent="0.25">
      <c r="A16" s="35"/>
      <c r="B16" s="36"/>
      <c r="C16" s="36"/>
      <c r="D16" s="36"/>
      <c r="E16" s="36"/>
      <c r="F16" s="37"/>
      <c r="G16" s="37"/>
      <c r="H16" s="38"/>
      <c r="I16" s="38"/>
      <c r="J16" s="36"/>
    </row>
    <row r="17" spans="1:10" x14ac:dyDescent="0.25">
      <c r="A17" s="35"/>
      <c r="B17" s="36"/>
      <c r="C17" s="36"/>
      <c r="D17" s="36"/>
      <c r="E17" s="36"/>
      <c r="F17" s="37"/>
      <c r="G17" s="37"/>
      <c r="H17" s="38"/>
      <c r="I17" s="38"/>
      <c r="J17" s="36"/>
    </row>
    <row r="18" spans="1:10" x14ac:dyDescent="0.25">
      <c r="A18" s="35"/>
      <c r="B18" s="36"/>
      <c r="C18" s="36"/>
      <c r="D18" s="36"/>
      <c r="E18" s="36"/>
      <c r="F18" s="37"/>
      <c r="G18" s="37"/>
      <c r="H18" s="38"/>
      <c r="I18" s="38"/>
      <c r="J18" s="36"/>
    </row>
    <row r="19" spans="1:10" x14ac:dyDescent="0.25">
      <c r="A19" s="35"/>
      <c r="B19" s="36"/>
      <c r="C19" s="36"/>
      <c r="D19" s="36"/>
      <c r="E19" s="36"/>
      <c r="F19" s="37"/>
      <c r="G19" s="37"/>
      <c r="H19" s="38"/>
      <c r="I19" s="38"/>
      <c r="J19" s="36"/>
    </row>
    <row r="20" spans="1:10" x14ac:dyDescent="0.25">
      <c r="A20" s="35"/>
      <c r="B20" s="36"/>
      <c r="C20" s="36"/>
      <c r="D20" s="36"/>
      <c r="E20" s="36"/>
      <c r="F20" s="37"/>
      <c r="G20" s="37"/>
      <c r="H20" s="38"/>
      <c r="I20" s="38"/>
      <c r="J20" s="36"/>
    </row>
    <row r="21" spans="1:10" x14ac:dyDescent="0.25">
      <c r="A21" s="35"/>
      <c r="B21" s="36"/>
      <c r="C21" s="36"/>
      <c r="D21" s="36"/>
      <c r="E21" s="36"/>
      <c r="F21" s="37"/>
      <c r="G21" s="37"/>
      <c r="H21" s="38"/>
      <c r="I21" s="38"/>
      <c r="J21" s="36"/>
    </row>
    <row r="22" spans="1:10" x14ac:dyDescent="0.25">
      <c r="A22" s="35"/>
      <c r="B22" s="36"/>
      <c r="C22" s="36"/>
      <c r="D22" s="36"/>
      <c r="E22" s="36"/>
      <c r="F22" s="37"/>
      <c r="G22" s="37"/>
      <c r="H22" s="38"/>
      <c r="I22" s="38"/>
      <c r="J22" s="36"/>
    </row>
    <row r="23" spans="1:10" x14ac:dyDescent="0.25">
      <c r="A23" s="35"/>
      <c r="B23" s="36"/>
      <c r="C23" s="36"/>
      <c r="D23" s="36"/>
      <c r="E23" s="36"/>
      <c r="F23" s="37"/>
      <c r="G23" s="37"/>
      <c r="H23" s="38"/>
      <c r="I23" s="38"/>
      <c r="J23" s="36"/>
    </row>
    <row r="24" spans="1:10" x14ac:dyDescent="0.25">
      <c r="A24" s="35"/>
      <c r="B24" s="36"/>
      <c r="C24" s="36"/>
      <c r="D24" s="36"/>
      <c r="E24" s="36"/>
      <c r="F24" s="37"/>
      <c r="G24" s="37"/>
      <c r="H24" s="38"/>
      <c r="I24" s="38"/>
      <c r="J24" s="36"/>
    </row>
    <row r="25" spans="1:10" x14ac:dyDescent="0.25">
      <c r="A25" s="35"/>
      <c r="B25" s="36"/>
      <c r="C25" s="36"/>
      <c r="D25" s="36"/>
      <c r="E25" s="36"/>
      <c r="F25" s="37"/>
      <c r="G25" s="37"/>
      <c r="H25" s="38"/>
      <c r="I25" s="38"/>
      <c r="J25" s="36"/>
    </row>
    <row r="26" spans="1:10" x14ac:dyDescent="0.25">
      <c r="A26" s="35"/>
      <c r="B26" s="36"/>
      <c r="C26" s="36"/>
      <c r="D26" s="36"/>
      <c r="E26" s="36"/>
      <c r="F26" s="37"/>
      <c r="G26" s="37"/>
      <c r="H26" s="38"/>
      <c r="I26" s="38"/>
      <c r="J26" s="36"/>
    </row>
    <row r="27" spans="1:10" x14ac:dyDescent="0.25">
      <c r="A27" s="35"/>
      <c r="B27" s="36"/>
      <c r="C27" s="36"/>
      <c r="D27" s="36"/>
      <c r="E27" s="36"/>
      <c r="F27" s="37"/>
      <c r="G27" s="37"/>
      <c r="H27" s="38"/>
      <c r="I27" s="38"/>
      <c r="J27" s="36"/>
    </row>
    <row r="28" spans="1:10" x14ac:dyDescent="0.25">
      <c r="A28" s="35"/>
      <c r="B28" s="36"/>
      <c r="C28" s="36"/>
      <c r="D28" s="36"/>
      <c r="E28" s="36"/>
      <c r="F28" s="37"/>
      <c r="G28" s="37"/>
      <c r="H28" s="38"/>
      <c r="I28" s="38"/>
      <c r="J28" s="36"/>
    </row>
    <row r="29" spans="1:10" x14ac:dyDescent="0.25">
      <c r="A29" s="35"/>
      <c r="B29" s="36"/>
      <c r="C29" s="36"/>
      <c r="D29" s="36"/>
      <c r="E29" s="36"/>
      <c r="F29" s="37"/>
      <c r="G29" s="37"/>
      <c r="H29" s="38"/>
      <c r="I29" s="38"/>
      <c r="J29" s="36"/>
    </row>
    <row r="30" spans="1:10" x14ac:dyDescent="0.25">
      <c r="A30" s="35"/>
      <c r="B30" s="36"/>
      <c r="C30" s="36"/>
      <c r="D30" s="36"/>
      <c r="E30" s="36"/>
      <c r="F30" s="37"/>
      <c r="G30" s="37"/>
      <c r="H30" s="38"/>
      <c r="I30" s="38"/>
      <c r="J30" s="36"/>
    </row>
    <row r="31" spans="1:10" x14ac:dyDescent="0.25">
      <c r="A31" s="35"/>
      <c r="B31" s="36"/>
      <c r="C31" s="36"/>
      <c r="D31" s="36"/>
      <c r="E31" s="36"/>
      <c r="F31" s="37"/>
      <c r="G31" s="37"/>
      <c r="H31" s="38"/>
      <c r="I31" s="38"/>
      <c r="J31" s="36"/>
    </row>
    <row r="32" spans="1:10" x14ac:dyDescent="0.25">
      <c r="A32" s="35"/>
      <c r="B32" s="36"/>
      <c r="C32" s="36"/>
      <c r="D32" s="36"/>
      <c r="E32" s="36"/>
      <c r="F32" s="37"/>
      <c r="G32" s="37"/>
      <c r="H32" s="38"/>
      <c r="I32" s="38"/>
      <c r="J32" s="36"/>
    </row>
    <row r="33" spans="1:10" x14ac:dyDescent="0.25">
      <c r="A33" s="35"/>
      <c r="B33" s="36"/>
      <c r="C33" s="36"/>
      <c r="D33" s="36"/>
      <c r="E33" s="36"/>
      <c r="F33" s="37"/>
      <c r="G33" s="37"/>
      <c r="H33" s="38"/>
      <c r="I33" s="38"/>
      <c r="J33" s="36"/>
    </row>
    <row r="34" spans="1:10" x14ac:dyDescent="0.25">
      <c r="A34" s="35"/>
      <c r="B34" s="36"/>
      <c r="C34" s="36"/>
      <c r="D34" s="36"/>
      <c r="E34" s="36"/>
      <c r="F34" s="37"/>
      <c r="G34" s="37"/>
      <c r="H34" s="38"/>
      <c r="I34" s="38"/>
      <c r="J34" s="36"/>
    </row>
    <row r="35" spans="1:10" x14ac:dyDescent="0.25">
      <c r="A35" s="35"/>
      <c r="B35" s="36"/>
      <c r="C35" s="36"/>
      <c r="D35" s="36"/>
      <c r="E35" s="36"/>
      <c r="F35" s="37"/>
      <c r="G35" s="37"/>
      <c r="H35" s="38"/>
      <c r="I35" s="38"/>
      <c r="J35" s="36"/>
    </row>
    <row r="36" spans="1:10" x14ac:dyDescent="0.25">
      <c r="A36" s="35"/>
      <c r="B36" s="36"/>
      <c r="C36" s="36"/>
      <c r="D36" s="36"/>
      <c r="E36" s="36"/>
      <c r="F36" s="37"/>
      <c r="G36" s="37"/>
      <c r="H36" s="38"/>
      <c r="I36" s="38"/>
      <c r="J36" s="36"/>
    </row>
    <row r="37" spans="1:10" x14ac:dyDescent="0.25">
      <c r="A37" s="35"/>
      <c r="B37" s="36"/>
      <c r="C37" s="36"/>
      <c r="D37" s="36"/>
      <c r="E37" s="36"/>
      <c r="F37" s="37"/>
      <c r="G37" s="37"/>
      <c r="H37" s="38"/>
      <c r="I37" s="38"/>
      <c r="J37" s="36"/>
    </row>
    <row r="38" spans="1:10" x14ac:dyDescent="0.25">
      <c r="A38" s="35"/>
      <c r="B38" s="36"/>
      <c r="C38" s="36"/>
      <c r="D38" s="36"/>
      <c r="E38" s="36"/>
      <c r="F38" s="37"/>
      <c r="G38" s="37"/>
      <c r="H38" s="38"/>
      <c r="I38" s="38"/>
      <c r="J38" s="36"/>
    </row>
    <row r="39" spans="1:10" x14ac:dyDescent="0.25">
      <c r="A39" s="35"/>
      <c r="B39" s="36"/>
      <c r="C39" s="36"/>
      <c r="D39" s="36"/>
      <c r="E39" s="36"/>
      <c r="F39" s="37"/>
      <c r="G39" s="37"/>
      <c r="H39" s="38"/>
      <c r="I39" s="38"/>
      <c r="J39" s="36"/>
    </row>
    <row r="40" spans="1:10" x14ac:dyDescent="0.25">
      <c r="A40" s="35"/>
      <c r="B40" s="36"/>
      <c r="C40" s="36"/>
      <c r="D40" s="36"/>
      <c r="E40" s="36"/>
      <c r="F40" s="37"/>
      <c r="G40" s="37"/>
      <c r="H40" s="38"/>
      <c r="I40" s="38"/>
      <c r="J40" s="36"/>
    </row>
    <row r="41" spans="1:10" x14ac:dyDescent="0.25">
      <c r="A41" s="35"/>
      <c r="B41" s="36"/>
      <c r="C41" s="36"/>
      <c r="D41" s="36"/>
      <c r="E41" s="36"/>
      <c r="F41" s="37"/>
      <c r="G41" s="37"/>
      <c r="H41" s="38"/>
      <c r="I41" s="38"/>
      <c r="J41" s="36"/>
    </row>
    <row r="42" spans="1:10" x14ac:dyDescent="0.25">
      <c r="A42" s="35"/>
      <c r="B42" s="36"/>
      <c r="C42" s="36"/>
      <c r="D42" s="36"/>
      <c r="E42" s="36"/>
      <c r="F42" s="37"/>
      <c r="G42" s="37"/>
      <c r="H42" s="38"/>
      <c r="I42" s="38"/>
      <c r="J42" s="36"/>
    </row>
    <row r="43" spans="1:10" x14ac:dyDescent="0.25">
      <c r="A43" s="35"/>
      <c r="B43" s="36"/>
      <c r="C43" s="36"/>
      <c r="D43" s="36"/>
      <c r="E43" s="36"/>
      <c r="F43" s="37"/>
      <c r="G43" s="37"/>
      <c r="H43" s="38"/>
      <c r="I43" s="38"/>
      <c r="J43" s="36"/>
    </row>
    <row r="44" spans="1:10" x14ac:dyDescent="0.25">
      <c r="A44" s="35"/>
      <c r="B44" s="36"/>
      <c r="C44" s="36"/>
      <c r="D44" s="36"/>
      <c r="E44" s="36"/>
      <c r="F44" s="37"/>
      <c r="G44" s="37"/>
      <c r="H44" s="38"/>
      <c r="I44" s="38"/>
      <c r="J44" s="36"/>
    </row>
    <row r="45" spans="1:10" x14ac:dyDescent="0.25">
      <c r="A45" s="35"/>
      <c r="B45" s="36"/>
      <c r="C45" s="36"/>
      <c r="D45" s="36"/>
      <c r="E45" s="36"/>
      <c r="F45" s="37"/>
      <c r="G45" s="37"/>
      <c r="H45" s="38"/>
      <c r="I45" s="38"/>
      <c r="J45" s="36"/>
    </row>
    <row r="46" spans="1:10" x14ac:dyDescent="0.25">
      <c r="A46" s="35"/>
      <c r="B46" s="36"/>
      <c r="C46" s="36"/>
      <c r="D46" s="36"/>
      <c r="E46" s="36"/>
      <c r="F46" s="37"/>
      <c r="G46" s="37"/>
      <c r="H46" s="38"/>
      <c r="I46" s="38"/>
      <c r="J46" s="36"/>
    </row>
    <row r="47" spans="1:10" x14ac:dyDescent="0.25">
      <c r="A47" s="35"/>
      <c r="B47" s="36"/>
      <c r="C47" s="36"/>
      <c r="D47" s="36"/>
      <c r="E47" s="36"/>
      <c r="F47" s="37"/>
      <c r="G47" s="37"/>
      <c r="H47" s="38"/>
      <c r="I47" s="38"/>
      <c r="J47" s="36"/>
    </row>
    <row r="48" spans="1:10" x14ac:dyDescent="0.25">
      <c r="A48" s="35"/>
      <c r="B48" s="36"/>
      <c r="C48" s="36"/>
      <c r="D48" s="36"/>
      <c r="E48" s="36"/>
      <c r="F48" s="37"/>
      <c r="G48" s="37"/>
      <c r="H48" s="38"/>
      <c r="I48" s="38"/>
      <c r="J48" s="36"/>
    </row>
    <row r="49" spans="1:10" x14ac:dyDescent="0.25">
      <c r="A49" s="35"/>
      <c r="B49" s="36"/>
      <c r="C49" s="36"/>
      <c r="D49" s="36"/>
      <c r="E49" s="36"/>
      <c r="F49" s="37"/>
      <c r="G49" s="37"/>
      <c r="H49" s="38"/>
      <c r="I49" s="38"/>
      <c r="J49" s="36"/>
    </row>
    <row r="50" spans="1:10" x14ac:dyDescent="0.25">
      <c r="A50" s="35"/>
      <c r="B50" s="36"/>
      <c r="C50" s="36"/>
      <c r="D50" s="36"/>
      <c r="E50" s="36"/>
      <c r="F50" s="37"/>
      <c r="G50" s="37"/>
      <c r="H50" s="38"/>
      <c r="I50" s="38"/>
      <c r="J50" s="36"/>
    </row>
    <row r="51" spans="1:10" x14ac:dyDescent="0.25">
      <c r="A51" s="35"/>
      <c r="B51" s="36"/>
      <c r="C51" s="36"/>
      <c r="D51" s="36"/>
      <c r="E51" s="36"/>
      <c r="F51" s="37"/>
      <c r="G51" s="37"/>
      <c r="H51" s="38"/>
      <c r="I51" s="38"/>
      <c r="J51" s="36"/>
    </row>
    <row r="52" spans="1:10" x14ac:dyDescent="0.25">
      <c r="A52" s="35"/>
      <c r="B52" s="36"/>
      <c r="C52" s="36"/>
      <c r="D52" s="36"/>
      <c r="E52" s="36"/>
      <c r="F52" s="37"/>
      <c r="G52" s="37"/>
      <c r="H52" s="38"/>
      <c r="I52" s="38"/>
      <c r="J52" s="36"/>
    </row>
    <row r="53" spans="1:10" x14ac:dyDescent="0.25">
      <c r="A53" s="35"/>
      <c r="B53" s="36"/>
      <c r="C53" s="36"/>
      <c r="D53" s="36"/>
      <c r="E53" s="36"/>
      <c r="F53" s="37"/>
      <c r="G53" s="37"/>
      <c r="H53" s="38"/>
      <c r="I53" s="38"/>
      <c r="J53" s="36"/>
    </row>
    <row r="54" spans="1:10" x14ac:dyDescent="0.25">
      <c r="A54" s="35"/>
      <c r="B54" s="36"/>
      <c r="C54" s="36"/>
      <c r="D54" s="36"/>
      <c r="E54" s="36"/>
      <c r="F54" s="37"/>
      <c r="G54" s="37"/>
      <c r="H54" s="38"/>
      <c r="I54" s="38"/>
      <c r="J54" s="36"/>
    </row>
    <row r="55" spans="1:10" x14ac:dyDescent="0.25">
      <c r="A55" s="35"/>
      <c r="B55" s="36"/>
      <c r="C55" s="36"/>
      <c r="D55" s="36"/>
      <c r="E55" s="36"/>
      <c r="F55" s="37"/>
      <c r="G55" s="37"/>
      <c r="H55" s="38"/>
      <c r="I55" s="38"/>
      <c r="J55" s="36"/>
    </row>
    <row r="56" spans="1:10" x14ac:dyDescent="0.25">
      <c r="A56" s="35"/>
      <c r="B56" s="36"/>
      <c r="C56" s="36"/>
      <c r="D56" s="36"/>
      <c r="E56" s="36"/>
      <c r="F56" s="37"/>
      <c r="G56" s="37"/>
      <c r="H56" s="38"/>
      <c r="I56" s="38"/>
      <c r="J56" s="36"/>
    </row>
    <row r="57" spans="1:10" x14ac:dyDescent="0.25">
      <c r="A57" s="35"/>
      <c r="B57" s="36"/>
      <c r="C57" s="36"/>
      <c r="D57" s="36"/>
      <c r="E57" s="36"/>
      <c r="F57" s="37"/>
      <c r="G57" s="37"/>
      <c r="H57" s="38"/>
      <c r="I57" s="38"/>
      <c r="J57" s="36"/>
    </row>
    <row r="58" spans="1:10" x14ac:dyDescent="0.25">
      <c r="A58" s="35"/>
      <c r="B58" s="36"/>
      <c r="C58" s="36"/>
      <c r="D58" s="36"/>
      <c r="E58" s="36"/>
      <c r="F58" s="37"/>
      <c r="G58" s="37"/>
      <c r="H58" s="38"/>
      <c r="I58" s="38"/>
      <c r="J58" s="36"/>
    </row>
    <row r="59" spans="1:10" x14ac:dyDescent="0.25">
      <c r="A59" s="35"/>
      <c r="B59" s="36"/>
      <c r="C59" s="36"/>
      <c r="D59" s="36"/>
      <c r="E59" s="36"/>
      <c r="F59" s="37"/>
      <c r="G59" s="37"/>
      <c r="H59" s="38"/>
      <c r="I59" s="38"/>
      <c r="J59" s="36"/>
    </row>
    <row r="60" spans="1:10" x14ac:dyDescent="0.25">
      <c r="A60" s="35"/>
      <c r="B60" s="36"/>
      <c r="C60" s="36"/>
      <c r="D60" s="36"/>
      <c r="E60" s="36"/>
      <c r="F60" s="37"/>
      <c r="G60" s="37"/>
      <c r="H60" s="38"/>
      <c r="I60" s="38"/>
      <c r="J60" s="36"/>
    </row>
    <row r="61" spans="1:10" x14ac:dyDescent="0.25">
      <c r="A61" s="35"/>
      <c r="B61" s="36"/>
      <c r="C61" s="36"/>
      <c r="D61" s="36"/>
      <c r="E61" s="36"/>
      <c r="F61" s="37"/>
      <c r="G61" s="37"/>
      <c r="H61" s="38"/>
      <c r="I61" s="38"/>
      <c r="J61" s="36"/>
    </row>
    <row r="62" spans="1:10" x14ac:dyDescent="0.25">
      <c r="A62" s="35"/>
      <c r="B62" s="36"/>
      <c r="C62" s="36"/>
      <c r="D62" s="36"/>
      <c r="E62" s="36"/>
      <c r="F62" s="37"/>
      <c r="G62" s="37"/>
      <c r="H62" s="38"/>
      <c r="I62" s="38"/>
      <c r="J62" s="36"/>
    </row>
    <row r="63" spans="1:10" x14ac:dyDescent="0.25">
      <c r="A63" s="35"/>
      <c r="B63" s="36"/>
      <c r="C63" s="36"/>
      <c r="D63" s="36"/>
      <c r="E63" s="36"/>
      <c r="F63" s="37"/>
      <c r="G63" s="37"/>
      <c r="H63" s="38"/>
      <c r="I63" s="38"/>
      <c r="J63" s="36"/>
    </row>
    <row r="64" spans="1:10" x14ac:dyDescent="0.25">
      <c r="A64" s="35"/>
      <c r="B64" s="36"/>
      <c r="C64" s="36"/>
      <c r="D64" s="36"/>
      <c r="E64" s="36"/>
      <c r="F64" s="37"/>
      <c r="G64" s="37"/>
      <c r="H64" s="38"/>
      <c r="I64" s="38"/>
      <c r="J64" s="36"/>
    </row>
    <row r="65" spans="1:10" x14ac:dyDescent="0.25">
      <c r="A65" s="35"/>
      <c r="B65" s="36"/>
      <c r="C65" s="36"/>
      <c r="D65" s="36"/>
      <c r="E65" s="36"/>
      <c r="F65" s="37"/>
      <c r="G65" s="37"/>
      <c r="H65" s="38"/>
      <c r="I65" s="38"/>
      <c r="J65" s="36"/>
    </row>
    <row r="66" spans="1:10" x14ac:dyDescent="0.25">
      <c r="A66" s="35"/>
      <c r="B66" s="36"/>
      <c r="C66" s="36"/>
      <c r="D66" s="36"/>
      <c r="E66" s="36"/>
      <c r="F66" s="37"/>
      <c r="G66" s="37"/>
      <c r="H66" s="38"/>
      <c r="I66" s="38"/>
      <c r="J66" s="36"/>
    </row>
    <row r="67" spans="1:10" x14ac:dyDescent="0.25">
      <c r="A67" s="35"/>
      <c r="B67" s="36"/>
      <c r="C67" s="36"/>
      <c r="D67" s="36"/>
      <c r="E67" s="36"/>
      <c r="F67" s="37"/>
      <c r="G67" s="37"/>
      <c r="H67" s="38"/>
      <c r="I67" s="38"/>
      <c r="J67" s="36"/>
    </row>
    <row r="68" spans="1:10" x14ac:dyDescent="0.25">
      <c r="A68" s="35"/>
      <c r="B68" s="36"/>
      <c r="C68" s="36"/>
      <c r="D68" s="36"/>
      <c r="E68" s="36"/>
      <c r="F68" s="37"/>
      <c r="G68" s="37"/>
      <c r="H68" s="38"/>
      <c r="I68" s="38"/>
      <c r="J68" s="36"/>
    </row>
    <row r="69" spans="1:10" x14ac:dyDescent="0.25">
      <c r="A69" s="35"/>
      <c r="B69" s="36"/>
      <c r="C69" s="36"/>
      <c r="D69" s="36"/>
      <c r="E69" s="36"/>
      <c r="F69" s="37"/>
      <c r="G69" s="37"/>
      <c r="H69" s="38"/>
      <c r="I69" s="38"/>
      <c r="J69" s="36"/>
    </row>
    <row r="70" spans="1:10" x14ac:dyDescent="0.25">
      <c r="A70" s="35"/>
      <c r="B70" s="36"/>
      <c r="C70" s="36"/>
      <c r="D70" s="36"/>
      <c r="E70" s="36"/>
      <c r="F70" s="37"/>
      <c r="G70" s="37"/>
      <c r="H70" s="38"/>
      <c r="I70" s="38"/>
      <c r="J70" s="36"/>
    </row>
    <row r="71" spans="1:10" x14ac:dyDescent="0.25">
      <c r="A71" s="35"/>
      <c r="B71" s="36"/>
      <c r="C71" s="36"/>
      <c r="D71" s="36"/>
      <c r="E71" s="36"/>
      <c r="F71" s="37"/>
      <c r="G71" s="37"/>
      <c r="H71" s="38"/>
      <c r="I71" s="38"/>
      <c r="J71" s="36"/>
    </row>
    <row r="72" spans="1:10" x14ac:dyDescent="0.25">
      <c r="A72" s="35"/>
      <c r="B72" s="36"/>
      <c r="C72" s="36"/>
      <c r="D72" s="36"/>
      <c r="E72" s="36"/>
      <c r="F72" s="37"/>
      <c r="G72" s="37"/>
      <c r="H72" s="38"/>
      <c r="I72" s="38"/>
      <c r="J72" s="36"/>
    </row>
    <row r="73" spans="1:10" x14ac:dyDescent="0.25">
      <c r="A73" s="35"/>
      <c r="B73" s="36"/>
      <c r="C73" s="36"/>
      <c r="D73" s="36"/>
      <c r="E73" s="36"/>
      <c r="F73" s="37"/>
      <c r="G73" s="37"/>
      <c r="H73" s="38"/>
      <c r="I73" s="38"/>
      <c r="J73" s="36"/>
    </row>
    <row r="74" spans="1:10" x14ac:dyDescent="0.25">
      <c r="A74" s="35"/>
      <c r="B74" s="36"/>
      <c r="C74" s="36"/>
      <c r="D74" s="36"/>
      <c r="E74" s="36"/>
      <c r="F74" s="37"/>
      <c r="G74" s="37"/>
      <c r="H74" s="38"/>
      <c r="I74" s="38"/>
      <c r="J74" s="36"/>
    </row>
    <row r="75" spans="1:10" x14ac:dyDescent="0.25">
      <c r="A75" s="35"/>
      <c r="B75" s="36"/>
      <c r="C75" s="36"/>
      <c r="D75" s="36"/>
      <c r="E75" s="36"/>
      <c r="F75" s="37"/>
      <c r="G75" s="37"/>
      <c r="H75" s="38"/>
      <c r="I75" s="38"/>
      <c r="J75" s="36"/>
    </row>
    <row r="76" spans="1:10" x14ac:dyDescent="0.25">
      <c r="A76" s="35"/>
      <c r="B76" s="36"/>
      <c r="C76" s="36"/>
      <c r="D76" s="36"/>
      <c r="E76" s="36"/>
      <c r="F76" s="37"/>
      <c r="G76" s="37"/>
      <c r="H76" s="38"/>
      <c r="I76" s="38"/>
      <c r="J76" s="36"/>
    </row>
    <row r="77" spans="1:10" x14ac:dyDescent="0.25">
      <c r="A77" s="35"/>
      <c r="B77" s="36"/>
      <c r="C77" s="36"/>
      <c r="D77" s="36"/>
      <c r="E77" s="36"/>
      <c r="F77" s="37"/>
      <c r="G77" s="37"/>
      <c r="H77" s="38"/>
      <c r="I77" s="38"/>
      <c r="J77" s="36"/>
    </row>
    <row r="78" spans="1:10" x14ac:dyDescent="0.25">
      <c r="A78" s="35"/>
      <c r="B78" s="36"/>
      <c r="C78" s="36"/>
      <c r="D78" s="36"/>
      <c r="E78" s="36"/>
      <c r="F78" s="37"/>
      <c r="G78" s="37"/>
      <c r="H78" s="38"/>
      <c r="I78" s="38"/>
      <c r="J78" s="36"/>
    </row>
    <row r="79" spans="1:10" x14ac:dyDescent="0.25">
      <c r="A79" s="35"/>
      <c r="B79" s="36"/>
      <c r="C79" s="36"/>
      <c r="D79" s="36"/>
      <c r="E79" s="36"/>
      <c r="F79" s="37"/>
      <c r="G79" s="37"/>
      <c r="H79" s="38"/>
      <c r="I79" s="38"/>
      <c r="J79" s="36"/>
    </row>
    <row r="80" spans="1:10" x14ac:dyDescent="0.25">
      <c r="A80" s="35"/>
      <c r="B80" s="36"/>
      <c r="C80" s="36"/>
      <c r="D80" s="36"/>
      <c r="E80" s="36"/>
      <c r="F80" s="37"/>
      <c r="G80" s="37"/>
      <c r="H80" s="38"/>
      <c r="I80" s="38"/>
      <c r="J80" s="36"/>
    </row>
    <row r="81" spans="1:10" x14ac:dyDescent="0.25">
      <c r="A81" s="35"/>
      <c r="B81" s="36"/>
      <c r="C81" s="36"/>
      <c r="D81" s="36"/>
      <c r="E81" s="36"/>
      <c r="F81" s="37"/>
      <c r="G81" s="37"/>
      <c r="H81" s="38"/>
      <c r="I81" s="38"/>
      <c r="J81" s="36"/>
    </row>
    <row r="82" spans="1:10" x14ac:dyDescent="0.25">
      <c r="A82" s="35"/>
      <c r="B82" s="36"/>
      <c r="C82" s="36"/>
      <c r="D82" s="36"/>
      <c r="E82" s="36"/>
      <c r="F82" s="37"/>
      <c r="G82" s="37"/>
      <c r="H82" s="38"/>
      <c r="I82" s="38"/>
      <c r="J82" s="36"/>
    </row>
    <row r="83" spans="1:10" x14ac:dyDescent="0.25">
      <c r="A83" s="35"/>
      <c r="B83" s="36"/>
      <c r="C83" s="36"/>
      <c r="D83" s="36"/>
      <c r="E83" s="36"/>
      <c r="F83" s="37"/>
      <c r="G83" s="37"/>
      <c r="H83" s="38"/>
      <c r="I83" s="38"/>
      <c r="J83" s="36"/>
    </row>
    <row r="84" spans="1:10" x14ac:dyDescent="0.25">
      <c r="A84" s="35"/>
      <c r="B84" s="36"/>
      <c r="C84" s="36"/>
      <c r="D84" s="36"/>
      <c r="E84" s="36"/>
      <c r="F84" s="37"/>
      <c r="G84" s="37"/>
      <c r="H84" s="38"/>
      <c r="I84" s="38"/>
      <c r="J84" s="36"/>
    </row>
    <row r="85" spans="1:10" x14ac:dyDescent="0.25">
      <c r="A85" s="35"/>
      <c r="B85" s="36"/>
      <c r="C85" s="36"/>
      <c r="D85" s="36"/>
      <c r="E85" s="36"/>
      <c r="F85" s="37"/>
      <c r="G85" s="37"/>
      <c r="H85" s="38"/>
      <c r="I85" s="38"/>
      <c r="J85" s="36"/>
    </row>
    <row r="86" spans="1:10" x14ac:dyDescent="0.25">
      <c r="A86" s="35"/>
      <c r="B86" s="36"/>
      <c r="C86" s="36"/>
      <c r="D86" s="36"/>
      <c r="E86" s="36"/>
      <c r="F86" s="37"/>
      <c r="G86" s="37"/>
      <c r="H86" s="38"/>
      <c r="I86" s="38"/>
      <c r="J86" s="36"/>
    </row>
    <row r="87" spans="1:10" x14ac:dyDescent="0.25">
      <c r="A87" s="35"/>
      <c r="B87" s="36"/>
      <c r="C87" s="36"/>
      <c r="D87" s="36"/>
      <c r="E87" s="36"/>
      <c r="F87" s="37"/>
      <c r="G87" s="37"/>
      <c r="H87" s="38"/>
      <c r="I87" s="38"/>
      <c r="J87" s="36"/>
    </row>
    <row r="88" spans="1:10" x14ac:dyDescent="0.25">
      <c r="A88" s="35"/>
      <c r="B88" s="36"/>
      <c r="C88" s="36"/>
      <c r="D88" s="36"/>
      <c r="E88" s="36"/>
      <c r="F88" s="37"/>
      <c r="G88" s="37"/>
      <c r="H88" s="38"/>
      <c r="I88" s="38"/>
      <c r="J88" s="36"/>
    </row>
    <row r="89" spans="1:10" x14ac:dyDescent="0.25">
      <c r="A89" s="35"/>
      <c r="B89" s="36"/>
      <c r="C89" s="36"/>
      <c r="D89" s="36"/>
      <c r="E89" s="36"/>
      <c r="F89" s="37"/>
      <c r="G89" s="37"/>
      <c r="H89" s="38"/>
      <c r="I89" s="38"/>
      <c r="J89" s="36"/>
    </row>
    <row r="90" spans="1:10" x14ac:dyDescent="0.25">
      <c r="A90" s="35"/>
      <c r="B90" s="36"/>
      <c r="C90" s="36"/>
      <c r="D90" s="36"/>
      <c r="E90" s="36"/>
      <c r="F90" s="37"/>
      <c r="G90" s="37"/>
      <c r="H90" s="38"/>
      <c r="I90" s="38"/>
      <c r="J90" s="36"/>
    </row>
    <row r="91" spans="1:10" x14ac:dyDescent="0.25">
      <c r="A91" s="35"/>
      <c r="B91" s="36"/>
      <c r="C91" s="36"/>
      <c r="D91" s="36"/>
      <c r="E91" s="36"/>
      <c r="F91" s="37"/>
      <c r="G91" s="37"/>
      <c r="H91" s="38"/>
      <c r="I91" s="38"/>
      <c r="J91" s="36"/>
    </row>
    <row r="92" spans="1:10" x14ac:dyDescent="0.25">
      <c r="A92" s="35"/>
      <c r="B92" s="36"/>
      <c r="C92" s="36"/>
      <c r="D92" s="36"/>
      <c r="E92" s="36"/>
      <c r="F92" s="37"/>
      <c r="G92" s="37"/>
      <c r="H92" s="38"/>
      <c r="I92" s="38"/>
      <c r="J92" s="36"/>
    </row>
    <row r="93" spans="1:10" x14ac:dyDescent="0.25">
      <c r="A93" s="35"/>
      <c r="B93" s="36"/>
      <c r="C93" s="36"/>
      <c r="D93" s="36"/>
      <c r="E93" s="36"/>
      <c r="F93" s="37"/>
      <c r="G93" s="37"/>
      <c r="H93" s="38"/>
      <c r="I93" s="38"/>
      <c r="J93" s="36"/>
    </row>
    <row r="94" spans="1:10" x14ac:dyDescent="0.25">
      <c r="A94" s="35"/>
      <c r="B94" s="36"/>
      <c r="C94" s="36"/>
      <c r="D94" s="36"/>
      <c r="E94" s="36"/>
      <c r="F94" s="37"/>
      <c r="G94" s="37"/>
      <c r="H94" s="38"/>
      <c r="I94" s="38"/>
      <c r="J94" s="36"/>
    </row>
    <row r="95" spans="1:10" x14ac:dyDescent="0.25">
      <c r="A95" s="35"/>
      <c r="B95" s="36"/>
      <c r="C95" s="36"/>
      <c r="D95" s="36"/>
      <c r="E95" s="36"/>
      <c r="F95" s="37"/>
      <c r="G95" s="37"/>
      <c r="H95" s="38"/>
      <c r="I95" s="38"/>
      <c r="J95" s="36"/>
    </row>
    <row r="96" spans="1:10" x14ac:dyDescent="0.25">
      <c r="A96" s="35"/>
      <c r="B96" s="36"/>
      <c r="C96" s="36"/>
      <c r="D96" s="36"/>
      <c r="E96" s="36"/>
      <c r="F96" s="37"/>
      <c r="G96" s="37"/>
      <c r="H96" s="38"/>
      <c r="I96" s="38"/>
      <c r="J96" s="36"/>
    </row>
    <row r="97" spans="1:10" x14ac:dyDescent="0.25">
      <c r="A97" s="35"/>
      <c r="B97" s="36"/>
      <c r="C97" s="36"/>
      <c r="D97" s="36"/>
      <c r="E97" s="36"/>
      <c r="F97" s="37"/>
      <c r="G97" s="37"/>
      <c r="H97" s="38"/>
      <c r="I97" s="38"/>
      <c r="J97" s="36"/>
    </row>
    <row r="98" spans="1:10" x14ac:dyDescent="0.25">
      <c r="A98" s="35"/>
      <c r="B98" s="36"/>
      <c r="C98" s="36"/>
      <c r="D98" s="36"/>
      <c r="E98" s="36"/>
      <c r="F98" s="37"/>
      <c r="G98" s="37"/>
      <c r="H98" s="38"/>
      <c r="I98" s="38"/>
      <c r="J98" s="36"/>
    </row>
    <row r="99" spans="1:10" x14ac:dyDescent="0.25">
      <c r="A99" s="35"/>
      <c r="B99" s="36"/>
      <c r="C99" s="36"/>
      <c r="D99" s="36"/>
      <c r="E99" s="36"/>
      <c r="F99" s="37"/>
      <c r="G99" s="37"/>
      <c r="H99" s="38"/>
      <c r="I99" s="38"/>
      <c r="J99" s="36"/>
    </row>
    <row r="100" spans="1:10" x14ac:dyDescent="0.25">
      <c r="A100" s="35"/>
      <c r="B100" s="36"/>
      <c r="C100" s="36"/>
      <c r="D100" s="36"/>
      <c r="E100" s="36"/>
      <c r="F100" s="37"/>
      <c r="G100" s="37"/>
      <c r="H100" s="38"/>
      <c r="I100" s="38"/>
      <c r="J100" s="36"/>
    </row>
    <row r="101" spans="1:10" x14ac:dyDescent="0.25">
      <c r="A101" s="35"/>
      <c r="B101" s="36"/>
      <c r="C101" s="36"/>
      <c r="D101" s="36"/>
      <c r="E101" s="36"/>
      <c r="F101" s="37"/>
      <c r="G101" s="37"/>
      <c r="H101" s="38"/>
      <c r="I101" s="38"/>
      <c r="J101" s="36"/>
    </row>
    <row r="102" spans="1:10" x14ac:dyDescent="0.25">
      <c r="A102" s="35"/>
      <c r="B102" s="36"/>
      <c r="C102" s="36"/>
      <c r="D102" s="36"/>
      <c r="E102" s="36"/>
      <c r="F102" s="37"/>
      <c r="G102" s="37"/>
      <c r="H102" s="38"/>
      <c r="I102" s="38"/>
      <c r="J102" s="36"/>
    </row>
    <row r="103" spans="1:10" x14ac:dyDescent="0.25">
      <c r="A103" s="35"/>
      <c r="B103" s="36"/>
      <c r="C103" s="36"/>
      <c r="D103" s="36"/>
      <c r="E103" s="36"/>
      <c r="F103" s="37"/>
      <c r="G103" s="37"/>
      <c r="H103" s="38"/>
      <c r="I103" s="38"/>
      <c r="J103" s="36"/>
    </row>
    <row r="104" spans="1:10" x14ac:dyDescent="0.25">
      <c r="A104" s="35"/>
      <c r="B104" s="36"/>
      <c r="C104" s="36"/>
      <c r="D104" s="36"/>
      <c r="E104" s="36"/>
      <c r="F104" s="37"/>
      <c r="G104" s="37"/>
      <c r="H104" s="38"/>
      <c r="I104" s="38"/>
      <c r="J104" s="36"/>
    </row>
    <row r="105" spans="1:10" x14ac:dyDescent="0.25">
      <c r="A105" s="35"/>
      <c r="B105" s="36"/>
      <c r="C105" s="36"/>
      <c r="D105" s="36"/>
      <c r="E105" s="36"/>
      <c r="F105" s="37"/>
      <c r="G105" s="37"/>
      <c r="H105" s="38"/>
      <c r="I105" s="38"/>
      <c r="J105" s="36"/>
    </row>
    <row r="106" spans="1:10" x14ac:dyDescent="0.25">
      <c r="A106" s="35"/>
      <c r="B106" s="36"/>
      <c r="C106" s="36"/>
      <c r="D106" s="36"/>
      <c r="E106" s="36"/>
      <c r="F106" s="37"/>
      <c r="G106" s="37"/>
      <c r="H106" s="38"/>
      <c r="I106" s="38"/>
      <c r="J106" s="36"/>
    </row>
    <row r="107" spans="1:10" x14ac:dyDescent="0.25">
      <c r="A107" s="35"/>
      <c r="B107" s="36"/>
      <c r="C107" s="36"/>
      <c r="D107" s="36"/>
      <c r="E107" s="36"/>
      <c r="F107" s="37"/>
      <c r="G107" s="37"/>
      <c r="H107" s="38"/>
      <c r="I107" s="38"/>
      <c r="J107" s="36"/>
    </row>
    <row r="108" spans="1:10" x14ac:dyDescent="0.25">
      <c r="A108" s="35"/>
      <c r="B108" s="36"/>
      <c r="C108" s="36"/>
      <c r="D108" s="36"/>
      <c r="E108" s="36"/>
      <c r="F108" s="37"/>
      <c r="G108" s="37"/>
      <c r="H108" s="38"/>
      <c r="I108" s="38"/>
      <c r="J108" s="36"/>
    </row>
    <row r="109" spans="1:10" x14ac:dyDescent="0.25">
      <c r="A109" s="35"/>
      <c r="B109" s="36"/>
      <c r="C109" s="36"/>
      <c r="D109" s="36"/>
      <c r="E109" s="36"/>
      <c r="F109" s="37"/>
      <c r="G109" s="37"/>
      <c r="H109" s="38"/>
      <c r="I109" s="38"/>
      <c r="J109" s="36"/>
    </row>
    <row r="110" spans="1:10" x14ac:dyDescent="0.25">
      <c r="A110" s="35"/>
      <c r="B110" s="36"/>
      <c r="C110" s="36"/>
      <c r="D110" s="36"/>
      <c r="E110" s="36"/>
      <c r="F110" s="37"/>
      <c r="G110" s="37"/>
      <c r="H110" s="38"/>
      <c r="I110" s="38"/>
      <c r="J110" s="36"/>
    </row>
    <row r="111" spans="1:10" x14ac:dyDescent="0.25">
      <c r="A111" s="35"/>
      <c r="B111" s="36"/>
      <c r="C111" s="36"/>
      <c r="D111" s="36"/>
      <c r="E111" s="36"/>
      <c r="F111" s="37"/>
      <c r="G111" s="37"/>
      <c r="H111" s="38"/>
      <c r="I111" s="38"/>
      <c r="J111" s="36"/>
    </row>
    <row r="112" spans="1:10" x14ac:dyDescent="0.25">
      <c r="A112" s="35"/>
      <c r="B112" s="36"/>
      <c r="C112" s="36"/>
      <c r="D112" s="36"/>
      <c r="E112" s="36"/>
      <c r="F112" s="37"/>
      <c r="G112" s="37"/>
      <c r="H112" s="38"/>
      <c r="I112" s="38"/>
      <c r="J112" s="36"/>
    </row>
    <row r="113" spans="1:10" x14ac:dyDescent="0.25">
      <c r="A113" s="35"/>
      <c r="B113" s="36"/>
      <c r="C113" s="36"/>
      <c r="D113" s="36"/>
      <c r="E113" s="36"/>
      <c r="F113" s="37"/>
      <c r="G113" s="37"/>
      <c r="H113" s="38"/>
      <c r="I113" s="38"/>
      <c r="J113" s="36"/>
    </row>
    <row r="114" spans="1:10" x14ac:dyDescent="0.25">
      <c r="A114" s="35"/>
      <c r="B114" s="36"/>
      <c r="C114" s="36"/>
      <c r="D114" s="36"/>
      <c r="E114" s="36"/>
      <c r="F114" s="37"/>
      <c r="G114" s="37"/>
      <c r="H114" s="38"/>
      <c r="I114" s="38"/>
      <c r="J114" s="36"/>
    </row>
    <row r="115" spans="1:10" x14ac:dyDescent="0.25">
      <c r="A115" s="35"/>
      <c r="B115" s="36"/>
      <c r="C115" s="36"/>
      <c r="D115" s="36"/>
      <c r="E115" s="36"/>
      <c r="F115" s="37"/>
      <c r="G115" s="37"/>
      <c r="H115" s="38"/>
      <c r="I115" s="38"/>
      <c r="J115" s="36"/>
    </row>
    <row r="116" spans="1:10" x14ac:dyDescent="0.25">
      <c r="A116" s="35"/>
      <c r="B116" s="36"/>
      <c r="C116" s="36"/>
      <c r="D116" s="36"/>
      <c r="E116" s="36"/>
      <c r="F116" s="37"/>
      <c r="G116" s="37"/>
      <c r="H116" s="38"/>
      <c r="I116" s="38"/>
      <c r="J116" s="36"/>
    </row>
    <row r="117" spans="1:10" x14ac:dyDescent="0.25">
      <c r="A117" s="35"/>
      <c r="B117" s="36"/>
      <c r="C117" s="36"/>
      <c r="D117" s="36"/>
      <c r="E117" s="36"/>
      <c r="F117" s="37"/>
      <c r="G117" s="37"/>
      <c r="H117" s="38"/>
      <c r="I117" s="38"/>
      <c r="J117" s="36"/>
    </row>
    <row r="118" spans="1:10" x14ac:dyDescent="0.25">
      <c r="A118" s="35"/>
      <c r="B118" s="36"/>
      <c r="C118" s="36"/>
      <c r="D118" s="36"/>
      <c r="E118" s="36"/>
      <c r="F118" s="37"/>
      <c r="G118" s="37"/>
      <c r="H118" s="38"/>
      <c r="I118" s="38"/>
      <c r="J118" s="36"/>
    </row>
    <row r="119" spans="1:10" x14ac:dyDescent="0.25">
      <c r="A119" s="35"/>
      <c r="B119" s="36"/>
      <c r="C119" s="36"/>
      <c r="D119" s="36"/>
      <c r="E119" s="36"/>
      <c r="F119" s="37"/>
      <c r="G119" s="37"/>
      <c r="H119" s="38"/>
      <c r="I119" s="38"/>
      <c r="J119" s="36"/>
    </row>
    <row r="120" spans="1:10" x14ac:dyDescent="0.25">
      <c r="A120" s="35"/>
      <c r="B120" s="36"/>
      <c r="C120" s="36"/>
      <c r="D120" s="36"/>
      <c r="E120" s="36"/>
      <c r="F120" s="37"/>
      <c r="G120" s="37"/>
      <c r="H120" s="38"/>
      <c r="I120" s="38"/>
      <c r="J120" s="36"/>
    </row>
    <row r="121" spans="1:10" x14ac:dyDescent="0.25">
      <c r="A121" s="35"/>
      <c r="B121" s="36"/>
      <c r="C121" s="36"/>
      <c r="D121" s="36"/>
      <c r="E121" s="36"/>
      <c r="F121" s="37"/>
      <c r="G121" s="37"/>
      <c r="H121" s="38"/>
      <c r="I121" s="38"/>
      <c r="J121" s="36"/>
    </row>
    <row r="122" spans="1:10" x14ac:dyDescent="0.25">
      <c r="A122" s="35"/>
      <c r="B122" s="36"/>
      <c r="C122" s="36"/>
      <c r="D122" s="36"/>
      <c r="E122" s="36"/>
      <c r="F122" s="37"/>
      <c r="G122" s="37"/>
      <c r="H122" s="38"/>
      <c r="I122" s="38"/>
      <c r="J122" s="36"/>
    </row>
    <row r="123" spans="1:10" x14ac:dyDescent="0.25">
      <c r="A123" s="35"/>
      <c r="B123" s="36"/>
      <c r="C123" s="36"/>
      <c r="D123" s="36"/>
      <c r="E123" s="36"/>
      <c r="F123" s="37"/>
      <c r="G123" s="37"/>
      <c r="H123" s="38"/>
      <c r="I123" s="38"/>
      <c r="J123" s="36"/>
    </row>
    <row r="124" spans="1:10" x14ac:dyDescent="0.25">
      <c r="A124" s="35"/>
      <c r="B124" s="36"/>
      <c r="C124" s="36"/>
      <c r="D124" s="36"/>
      <c r="E124" s="36"/>
      <c r="F124" s="37"/>
      <c r="G124" s="37"/>
      <c r="H124" s="38"/>
      <c r="I124" s="38"/>
      <c r="J124" s="36"/>
    </row>
    <row r="125" spans="1:10" x14ac:dyDescent="0.25">
      <c r="A125" s="35"/>
      <c r="B125" s="36"/>
      <c r="C125" s="36"/>
      <c r="D125" s="36"/>
      <c r="E125" s="36"/>
      <c r="F125" s="37"/>
      <c r="G125" s="37"/>
      <c r="H125" s="38"/>
      <c r="I125" s="38"/>
      <c r="J125" s="36"/>
    </row>
    <row r="126" spans="1:10" x14ac:dyDescent="0.25">
      <c r="A126" s="35"/>
      <c r="B126" s="36"/>
      <c r="C126" s="36"/>
      <c r="D126" s="36"/>
      <c r="E126" s="36"/>
      <c r="F126" s="37"/>
      <c r="G126" s="37"/>
      <c r="H126" s="38"/>
      <c r="I126" s="38"/>
      <c r="J126" s="36"/>
    </row>
    <row r="127" spans="1:10" x14ac:dyDescent="0.25">
      <c r="A127" s="35"/>
      <c r="B127" s="36"/>
      <c r="C127" s="36"/>
      <c r="D127" s="36"/>
      <c r="E127" s="36"/>
      <c r="F127" s="37"/>
      <c r="G127" s="37"/>
      <c r="H127" s="38"/>
      <c r="I127" s="38"/>
      <c r="J127" s="36"/>
    </row>
    <row r="128" spans="1:10" x14ac:dyDescent="0.25">
      <c r="A128" s="35"/>
      <c r="B128" s="36"/>
      <c r="C128" s="36"/>
      <c r="D128" s="36"/>
      <c r="E128" s="36"/>
      <c r="F128" s="37"/>
      <c r="G128" s="37"/>
      <c r="H128" s="38"/>
      <c r="I128" s="38"/>
      <c r="J128" s="36"/>
    </row>
    <row r="129" spans="1:10" x14ac:dyDescent="0.25">
      <c r="A129" s="35"/>
      <c r="B129" s="36"/>
      <c r="C129" s="36"/>
      <c r="D129" s="36"/>
      <c r="E129" s="36"/>
      <c r="F129" s="37"/>
      <c r="G129" s="37"/>
      <c r="H129" s="38"/>
      <c r="I129" s="38"/>
      <c r="J129" s="36"/>
    </row>
    <row r="130" spans="1:10" x14ac:dyDescent="0.25">
      <c r="A130" s="35"/>
      <c r="B130" s="36"/>
      <c r="C130" s="36"/>
      <c r="D130" s="36"/>
      <c r="E130" s="36"/>
      <c r="F130" s="37"/>
      <c r="G130" s="37"/>
      <c r="H130" s="38"/>
      <c r="I130" s="38"/>
      <c r="J130" s="36"/>
    </row>
    <row r="131" spans="1:10" x14ac:dyDescent="0.25">
      <c r="A131" s="35"/>
      <c r="B131" s="36"/>
      <c r="C131" s="36"/>
      <c r="D131" s="36"/>
      <c r="E131" s="36"/>
      <c r="F131" s="37"/>
      <c r="G131" s="37"/>
      <c r="H131" s="38"/>
      <c r="I131" s="38"/>
      <c r="J131" s="36"/>
    </row>
    <row r="132" spans="1:10" x14ac:dyDescent="0.25">
      <c r="A132" s="35"/>
      <c r="B132" s="36"/>
      <c r="C132" s="36"/>
      <c r="D132" s="36"/>
      <c r="E132" s="36"/>
      <c r="F132" s="37"/>
      <c r="G132" s="37"/>
      <c r="H132" s="38"/>
      <c r="I132" s="38"/>
      <c r="J132" s="36"/>
    </row>
    <row r="133" spans="1:10" x14ac:dyDescent="0.25">
      <c r="A133" s="35"/>
      <c r="B133" s="36"/>
      <c r="C133" s="36"/>
      <c r="D133" s="36"/>
      <c r="E133" s="36"/>
      <c r="F133" s="37"/>
      <c r="G133" s="37"/>
      <c r="H133" s="38"/>
      <c r="I133" s="38"/>
      <c r="J133" s="36"/>
    </row>
    <row r="134" spans="1:10" x14ac:dyDescent="0.25">
      <c r="A134" s="35"/>
      <c r="B134" s="36"/>
      <c r="C134" s="36"/>
      <c r="D134" s="36"/>
      <c r="E134" s="36"/>
      <c r="F134" s="37"/>
      <c r="G134" s="37"/>
      <c r="H134" s="38"/>
      <c r="I134" s="38"/>
      <c r="J134" s="36"/>
    </row>
    <row r="135" spans="1:10" x14ac:dyDescent="0.25">
      <c r="A135" s="35"/>
      <c r="B135" s="36"/>
      <c r="C135" s="36"/>
      <c r="D135" s="36"/>
      <c r="E135" s="36"/>
      <c r="F135" s="37"/>
      <c r="G135" s="37"/>
      <c r="H135" s="38"/>
      <c r="I135" s="38"/>
      <c r="J135" s="36"/>
    </row>
    <row r="136" spans="1:10" x14ac:dyDescent="0.25">
      <c r="A136" s="35"/>
      <c r="B136" s="36"/>
      <c r="C136" s="36"/>
      <c r="D136" s="36"/>
      <c r="E136" s="36"/>
      <c r="F136" s="37"/>
      <c r="G136" s="37"/>
      <c r="H136" s="38"/>
      <c r="I136" s="38"/>
      <c r="J136" s="36"/>
    </row>
    <row r="137" spans="1:10" x14ac:dyDescent="0.25">
      <c r="A137" s="35"/>
      <c r="B137" s="36"/>
      <c r="C137" s="36"/>
      <c r="D137" s="36"/>
      <c r="E137" s="36"/>
      <c r="F137" s="37"/>
      <c r="G137" s="37"/>
      <c r="H137" s="38"/>
      <c r="I137" s="38"/>
      <c r="J137" s="36"/>
    </row>
    <row r="138" spans="1:10" x14ac:dyDescent="0.25">
      <c r="A138" s="35"/>
      <c r="B138" s="36"/>
      <c r="C138" s="36"/>
      <c r="D138" s="36"/>
      <c r="E138" s="36"/>
      <c r="F138" s="37"/>
      <c r="G138" s="37"/>
      <c r="H138" s="38"/>
      <c r="I138" s="38"/>
      <c r="J138" s="36"/>
    </row>
    <row r="139" spans="1:10" x14ac:dyDescent="0.25">
      <c r="A139" s="35"/>
      <c r="B139" s="36"/>
      <c r="C139" s="36"/>
      <c r="D139" s="36"/>
      <c r="E139" s="36"/>
      <c r="F139" s="37"/>
      <c r="G139" s="37"/>
      <c r="H139" s="38"/>
      <c r="I139" s="38"/>
      <c r="J139" s="36"/>
    </row>
    <row r="140" spans="1:10" x14ac:dyDescent="0.25">
      <c r="A140" s="35"/>
      <c r="B140" s="36"/>
      <c r="C140" s="36"/>
      <c r="D140" s="36"/>
      <c r="E140" s="36"/>
      <c r="F140" s="37"/>
      <c r="G140" s="37"/>
      <c r="H140" s="38"/>
      <c r="I140" s="38"/>
      <c r="J140" s="36"/>
    </row>
    <row r="141" spans="1:10" x14ac:dyDescent="0.25">
      <c r="A141" s="35"/>
      <c r="B141" s="36"/>
      <c r="C141" s="36"/>
      <c r="D141" s="36"/>
      <c r="E141" s="36"/>
      <c r="F141" s="37"/>
      <c r="G141" s="37"/>
      <c r="H141" s="38"/>
      <c r="I141" s="38"/>
      <c r="J141" s="36"/>
    </row>
    <row r="142" spans="1:10" x14ac:dyDescent="0.25">
      <c r="A142" s="35"/>
      <c r="B142" s="36"/>
      <c r="C142" s="36"/>
      <c r="D142" s="36"/>
      <c r="E142" s="36"/>
      <c r="F142" s="37"/>
      <c r="G142" s="37"/>
      <c r="H142" s="38"/>
      <c r="I142" s="38"/>
      <c r="J142" s="36"/>
    </row>
    <row r="143" spans="1:10" x14ac:dyDescent="0.25">
      <c r="A143" s="35"/>
      <c r="B143" s="36"/>
      <c r="C143" s="36"/>
      <c r="D143" s="36"/>
      <c r="E143" s="36"/>
      <c r="F143" s="37"/>
      <c r="G143" s="37"/>
      <c r="H143" s="38"/>
      <c r="I143" s="38"/>
      <c r="J143" s="36"/>
    </row>
    <row r="144" spans="1:10" x14ac:dyDescent="0.25">
      <c r="A144" s="35"/>
      <c r="B144" s="36"/>
      <c r="C144" s="36"/>
      <c r="D144" s="36"/>
      <c r="E144" s="36"/>
      <c r="F144" s="37"/>
      <c r="G144" s="37"/>
      <c r="H144" s="38"/>
      <c r="I144" s="38"/>
      <c r="J144" s="36"/>
    </row>
    <row r="145" spans="1:10" x14ac:dyDescent="0.25">
      <c r="A145" s="35"/>
      <c r="B145" s="36"/>
      <c r="C145" s="36"/>
      <c r="D145" s="36"/>
      <c r="E145" s="36"/>
      <c r="F145" s="37"/>
      <c r="G145" s="37"/>
      <c r="H145" s="38"/>
      <c r="I145" s="38"/>
      <c r="J145" s="36"/>
    </row>
    <row r="146" spans="1:10" x14ac:dyDescent="0.25">
      <c r="A146" s="35"/>
      <c r="B146" s="36"/>
      <c r="C146" s="36"/>
      <c r="D146" s="36"/>
      <c r="E146" s="36"/>
      <c r="F146" s="37"/>
      <c r="G146" s="37"/>
      <c r="H146" s="38"/>
      <c r="I146" s="38"/>
      <c r="J146" s="36"/>
    </row>
    <row r="147" spans="1:10" x14ac:dyDescent="0.25">
      <c r="A147" s="35"/>
      <c r="B147" s="36"/>
      <c r="C147" s="36"/>
      <c r="D147" s="36"/>
      <c r="E147" s="36"/>
      <c r="F147" s="37"/>
      <c r="G147" s="37"/>
      <c r="H147" s="38"/>
      <c r="I147" s="38"/>
      <c r="J147" s="36"/>
    </row>
    <row r="148" spans="1:10" x14ac:dyDescent="0.25">
      <c r="A148" s="35"/>
      <c r="B148" s="36"/>
      <c r="C148" s="36"/>
      <c r="D148" s="36"/>
      <c r="E148" s="36"/>
      <c r="F148" s="37"/>
      <c r="G148" s="37"/>
      <c r="H148" s="38"/>
      <c r="I148" s="38"/>
      <c r="J148" s="36"/>
    </row>
    <row r="149" spans="1:10" x14ac:dyDescent="0.25">
      <c r="A149" s="35"/>
      <c r="B149" s="36"/>
      <c r="C149" s="36"/>
      <c r="D149" s="36"/>
      <c r="E149" s="36"/>
      <c r="F149" s="37"/>
      <c r="G149" s="37"/>
      <c r="H149" s="38"/>
      <c r="I149" s="38"/>
      <c r="J149" s="36"/>
    </row>
    <row r="150" spans="1:10" x14ac:dyDescent="0.25">
      <c r="A150" s="35"/>
      <c r="B150" s="36"/>
      <c r="C150" s="36"/>
      <c r="D150" s="36"/>
      <c r="E150" s="36"/>
      <c r="F150" s="37"/>
      <c r="G150" s="37"/>
      <c r="H150" s="38"/>
      <c r="I150" s="38"/>
      <c r="J150" s="36"/>
    </row>
    <row r="151" spans="1:10" x14ac:dyDescent="0.25">
      <c r="A151" s="35"/>
      <c r="B151" s="36"/>
      <c r="C151" s="36"/>
      <c r="D151" s="36"/>
      <c r="E151" s="36"/>
      <c r="F151" s="37"/>
      <c r="G151" s="37"/>
      <c r="H151" s="38"/>
      <c r="I151" s="38"/>
      <c r="J151" s="36"/>
    </row>
    <row r="152" spans="1:10" x14ac:dyDescent="0.25">
      <c r="A152" s="35"/>
      <c r="B152" s="36"/>
      <c r="C152" s="36"/>
      <c r="D152" s="36"/>
      <c r="E152" s="36"/>
      <c r="F152" s="37"/>
      <c r="G152" s="37"/>
      <c r="H152" s="38"/>
      <c r="I152" s="38"/>
      <c r="J152" s="36"/>
    </row>
    <row r="153" spans="1:10" x14ac:dyDescent="0.25">
      <c r="A153" s="35"/>
      <c r="B153" s="36"/>
      <c r="C153" s="36"/>
      <c r="D153" s="36"/>
      <c r="E153" s="36"/>
      <c r="F153" s="37"/>
      <c r="G153" s="37"/>
      <c r="H153" s="38"/>
      <c r="I153" s="38"/>
      <c r="J153" s="36"/>
    </row>
    <row r="154" spans="1:10" x14ac:dyDescent="0.25">
      <c r="A154" s="35"/>
      <c r="B154" s="36"/>
      <c r="C154" s="36"/>
      <c r="D154" s="36"/>
      <c r="E154" s="36"/>
      <c r="F154" s="37"/>
      <c r="G154" s="37"/>
      <c r="H154" s="38"/>
      <c r="I154" s="38"/>
      <c r="J154" s="36"/>
    </row>
    <row r="155" spans="1:10" x14ac:dyDescent="0.25">
      <c r="A155" s="35"/>
      <c r="B155" s="36"/>
      <c r="C155" s="36"/>
      <c r="D155" s="36"/>
      <c r="E155" s="36"/>
      <c r="F155" s="37"/>
      <c r="G155" s="37"/>
      <c r="H155" s="38"/>
      <c r="I155" s="38"/>
      <c r="J155" s="36"/>
    </row>
    <row r="156" spans="1:10" x14ac:dyDescent="0.25">
      <c r="A156" s="35"/>
      <c r="B156" s="36"/>
      <c r="C156" s="36"/>
      <c r="D156" s="36"/>
      <c r="E156" s="36"/>
      <c r="F156" s="37"/>
      <c r="G156" s="37"/>
      <c r="H156" s="38"/>
      <c r="I156" s="38"/>
      <c r="J156" s="36"/>
    </row>
    <row r="157" spans="1:10" x14ac:dyDescent="0.25">
      <c r="A157" s="35"/>
      <c r="B157" s="36"/>
      <c r="C157" s="36"/>
      <c r="D157" s="36"/>
      <c r="E157" s="36"/>
      <c r="F157" s="37"/>
      <c r="G157" s="37"/>
      <c r="H157" s="38"/>
      <c r="I157" s="38"/>
      <c r="J157" s="36"/>
    </row>
    <row r="158" spans="1:10" x14ac:dyDescent="0.25">
      <c r="A158" s="35"/>
      <c r="B158" s="36"/>
      <c r="C158" s="36"/>
      <c r="D158" s="36"/>
      <c r="E158" s="36"/>
      <c r="F158" s="37"/>
      <c r="G158" s="37"/>
      <c r="H158" s="38"/>
      <c r="I158" s="38"/>
      <c r="J158" s="36"/>
    </row>
    <row r="159" spans="1:10" x14ac:dyDescent="0.25">
      <c r="A159" s="35"/>
      <c r="B159" s="36"/>
      <c r="C159" s="36"/>
      <c r="D159" s="36"/>
      <c r="E159" s="36"/>
      <c r="F159" s="37"/>
      <c r="G159" s="37"/>
      <c r="H159" s="38"/>
      <c r="I159" s="38"/>
      <c r="J159" s="36"/>
    </row>
    <row r="160" spans="1:10" x14ac:dyDescent="0.25">
      <c r="A160" s="35"/>
      <c r="B160" s="36"/>
      <c r="C160" s="36"/>
      <c r="D160" s="36"/>
      <c r="E160" s="36"/>
      <c r="F160" s="37"/>
      <c r="G160" s="37"/>
      <c r="H160" s="38"/>
      <c r="I160" s="38"/>
      <c r="J160" s="36"/>
    </row>
    <row r="161" spans="1:10" x14ac:dyDescent="0.25">
      <c r="A161" s="35"/>
      <c r="B161" s="36"/>
      <c r="C161" s="36"/>
      <c r="D161" s="36"/>
      <c r="E161" s="36"/>
      <c r="F161" s="37"/>
      <c r="G161" s="37"/>
      <c r="H161" s="38"/>
      <c r="I161" s="38"/>
      <c r="J161" s="36"/>
    </row>
    <row r="162" spans="1:10" x14ac:dyDescent="0.25">
      <c r="A162" s="35"/>
      <c r="B162" s="36"/>
      <c r="C162" s="36"/>
      <c r="D162" s="36"/>
      <c r="E162" s="36"/>
      <c r="F162" s="37"/>
      <c r="G162" s="37"/>
      <c r="H162" s="38"/>
      <c r="I162" s="38"/>
      <c r="J162" s="36"/>
    </row>
    <row r="163" spans="1:10" x14ac:dyDescent="0.25">
      <c r="A163" s="35"/>
      <c r="B163" s="36"/>
      <c r="C163" s="36"/>
      <c r="D163" s="36"/>
      <c r="E163" s="36"/>
      <c r="F163" s="37"/>
      <c r="G163" s="37"/>
      <c r="H163" s="38"/>
      <c r="I163" s="38"/>
      <c r="J163" s="36"/>
    </row>
    <row r="164" spans="1:10" x14ac:dyDescent="0.25">
      <c r="A164" s="35"/>
      <c r="B164" s="36"/>
      <c r="C164" s="36"/>
      <c r="D164" s="36"/>
      <c r="E164" s="36"/>
      <c r="F164" s="37"/>
      <c r="G164" s="37"/>
      <c r="H164" s="38"/>
      <c r="I164" s="38"/>
      <c r="J164" s="36"/>
    </row>
    <row r="165" spans="1:10" x14ac:dyDescent="0.25">
      <c r="A165" s="35"/>
      <c r="B165" s="36"/>
      <c r="C165" s="36"/>
      <c r="D165" s="36"/>
      <c r="E165" s="36"/>
      <c r="F165" s="37"/>
      <c r="G165" s="37"/>
      <c r="H165" s="38"/>
      <c r="I165" s="38"/>
      <c r="J165" s="36"/>
    </row>
    <row r="166" spans="1:10" x14ac:dyDescent="0.25">
      <c r="A166" s="35"/>
      <c r="B166" s="36"/>
      <c r="C166" s="36"/>
      <c r="D166" s="36"/>
      <c r="E166" s="36"/>
      <c r="F166" s="37"/>
      <c r="G166" s="37"/>
      <c r="H166" s="38"/>
      <c r="I166" s="38"/>
      <c r="J166" s="36"/>
    </row>
    <row r="167" spans="1:10" x14ac:dyDescent="0.25">
      <c r="A167" s="35"/>
      <c r="B167" s="36"/>
      <c r="C167" s="36"/>
      <c r="D167" s="36"/>
      <c r="E167" s="36"/>
      <c r="F167" s="37"/>
      <c r="G167" s="37"/>
      <c r="H167" s="38"/>
      <c r="I167" s="38"/>
      <c r="J167" s="36"/>
    </row>
    <row r="168" spans="1:10" x14ac:dyDescent="0.25">
      <c r="A168" s="35"/>
      <c r="B168" s="36"/>
      <c r="C168" s="36"/>
      <c r="D168" s="36"/>
      <c r="E168" s="36"/>
      <c r="F168" s="37"/>
      <c r="G168" s="37"/>
      <c r="H168" s="38"/>
      <c r="I168" s="38"/>
      <c r="J168" s="36"/>
    </row>
    <row r="169" spans="1:10" x14ac:dyDescent="0.25">
      <c r="A169" s="35"/>
      <c r="B169" s="36"/>
      <c r="C169" s="36"/>
      <c r="D169" s="36"/>
      <c r="E169" s="36"/>
      <c r="F169" s="37"/>
      <c r="G169" s="37"/>
      <c r="H169" s="38"/>
      <c r="I169" s="38"/>
      <c r="J169" s="36"/>
    </row>
    <row r="170" spans="1:10" x14ac:dyDescent="0.25">
      <c r="A170" s="35"/>
      <c r="B170" s="36"/>
      <c r="C170" s="36"/>
      <c r="D170" s="36"/>
      <c r="E170" s="36"/>
      <c r="F170" s="37"/>
      <c r="G170" s="37"/>
      <c r="H170" s="38"/>
      <c r="I170" s="38"/>
      <c r="J170" s="36"/>
    </row>
    <row r="171" spans="1:10" x14ac:dyDescent="0.25">
      <c r="A171" s="35"/>
      <c r="B171" s="36"/>
      <c r="C171" s="36"/>
      <c r="D171" s="36"/>
      <c r="E171" s="36"/>
      <c r="F171" s="37"/>
      <c r="G171" s="37"/>
      <c r="H171" s="38"/>
      <c r="I171" s="38"/>
      <c r="J171" s="36"/>
    </row>
    <row r="172" spans="1:10" x14ac:dyDescent="0.25">
      <c r="A172" s="35"/>
      <c r="B172" s="36"/>
      <c r="C172" s="36"/>
      <c r="D172" s="36"/>
      <c r="E172" s="36"/>
      <c r="F172" s="37"/>
      <c r="G172" s="37"/>
      <c r="H172" s="38"/>
      <c r="I172" s="38"/>
      <c r="J172" s="36"/>
    </row>
    <row r="173" spans="1:10" x14ac:dyDescent="0.25">
      <c r="A173" s="35"/>
      <c r="B173" s="36"/>
      <c r="C173" s="36"/>
      <c r="D173" s="36"/>
      <c r="E173" s="36"/>
      <c r="F173" s="37"/>
      <c r="G173" s="37"/>
      <c r="H173" s="38"/>
      <c r="I173" s="38"/>
      <c r="J173" s="36"/>
    </row>
    <row r="174" spans="1:10" x14ac:dyDescent="0.25">
      <c r="A174" s="35"/>
      <c r="B174" s="36"/>
      <c r="C174" s="36"/>
      <c r="D174" s="36"/>
      <c r="E174" s="36"/>
      <c r="F174" s="37"/>
      <c r="G174" s="37"/>
      <c r="H174" s="38"/>
      <c r="I174" s="38"/>
      <c r="J174" s="36"/>
    </row>
    <row r="175" spans="1:10" x14ac:dyDescent="0.25">
      <c r="A175" s="35"/>
      <c r="B175" s="36"/>
      <c r="C175" s="36"/>
      <c r="D175" s="36"/>
      <c r="E175" s="36"/>
      <c r="F175" s="37"/>
      <c r="G175" s="37"/>
      <c r="H175" s="38"/>
      <c r="I175" s="38"/>
      <c r="J175" s="36"/>
    </row>
    <row r="176" spans="1:10" x14ac:dyDescent="0.25">
      <c r="A176" s="35"/>
      <c r="B176" s="36"/>
      <c r="C176" s="36"/>
      <c r="D176" s="36"/>
      <c r="E176" s="36"/>
      <c r="F176" s="37"/>
      <c r="G176" s="37"/>
      <c r="H176" s="38"/>
      <c r="I176" s="38"/>
      <c r="J176" s="36"/>
    </row>
    <row r="177" spans="1:10" x14ac:dyDescent="0.25">
      <c r="A177" s="35"/>
      <c r="B177" s="36"/>
      <c r="C177" s="36"/>
      <c r="D177" s="36"/>
      <c r="E177" s="36"/>
      <c r="F177" s="37"/>
      <c r="G177" s="37"/>
      <c r="H177" s="38"/>
      <c r="I177" s="38"/>
      <c r="J177" s="36"/>
    </row>
    <row r="178" spans="1:10" x14ac:dyDescent="0.25">
      <c r="A178" s="35"/>
      <c r="B178" s="36"/>
      <c r="C178" s="36"/>
      <c r="D178" s="36"/>
      <c r="E178" s="36"/>
      <c r="F178" s="37"/>
      <c r="G178" s="37"/>
      <c r="H178" s="38"/>
      <c r="I178" s="38"/>
      <c r="J178" s="36"/>
    </row>
    <row r="179" spans="1:10" x14ac:dyDescent="0.25">
      <c r="A179" s="35"/>
      <c r="B179" s="36"/>
      <c r="C179" s="36"/>
      <c r="D179" s="36"/>
      <c r="E179" s="36"/>
      <c r="F179" s="37"/>
      <c r="G179" s="37"/>
      <c r="H179" s="38"/>
      <c r="I179" s="38"/>
      <c r="J179" s="36"/>
    </row>
    <row r="180" spans="1:10" ht="15.75" thickBot="1" x14ac:dyDescent="0.3">
      <c r="A180" s="39"/>
      <c r="B180" s="40"/>
      <c r="C180" s="40"/>
      <c r="D180" s="40"/>
      <c r="E180" s="40"/>
      <c r="F180" s="41"/>
      <c r="G180" s="41"/>
      <c r="H180" s="42"/>
      <c r="I180" s="38"/>
      <c r="J180" s="40"/>
    </row>
    <row r="181" spans="1:10" x14ac:dyDescent="0.25">
      <c r="F181" s="43"/>
      <c r="G181" s="43"/>
      <c r="H181" s="4">
        <f t="shared" ref="H181:H190" si="0">IFERROR(F181-E181,"ENTRÉE NON VALIDE")</f>
        <v>0</v>
      </c>
      <c r="J181" s="4">
        <f t="shared" ref="J181:J190" si="1">IFERROR(G181-F181,"ENTRÉE NON VALIDE")</f>
        <v>0</v>
      </c>
    </row>
    <row r="182" spans="1:10" x14ac:dyDescent="0.25">
      <c r="F182" s="43"/>
      <c r="G182" s="43"/>
      <c r="H182" s="4">
        <f t="shared" si="0"/>
        <v>0</v>
      </c>
      <c r="J182" s="4">
        <f t="shared" si="1"/>
        <v>0</v>
      </c>
    </row>
    <row r="183" spans="1:10" x14ac:dyDescent="0.25">
      <c r="F183" s="43"/>
      <c r="G183" s="43"/>
      <c r="H183" s="4">
        <f t="shared" si="0"/>
        <v>0</v>
      </c>
      <c r="J183" s="4">
        <f t="shared" si="1"/>
        <v>0</v>
      </c>
    </row>
    <row r="184" spans="1:10" x14ac:dyDescent="0.25">
      <c r="F184" s="43"/>
      <c r="G184" s="43"/>
      <c r="H184" s="4">
        <f t="shared" si="0"/>
        <v>0</v>
      </c>
      <c r="J184" s="4">
        <f t="shared" si="1"/>
        <v>0</v>
      </c>
    </row>
    <row r="185" spans="1:10" x14ac:dyDescent="0.25">
      <c r="F185" s="43"/>
      <c r="G185" s="43"/>
      <c r="H185" s="4">
        <f t="shared" si="0"/>
        <v>0</v>
      </c>
      <c r="J185" s="4">
        <f t="shared" si="1"/>
        <v>0</v>
      </c>
    </row>
    <row r="186" spans="1:10" x14ac:dyDescent="0.25">
      <c r="F186" s="43"/>
      <c r="G186" s="43"/>
      <c r="H186" s="4">
        <f t="shared" si="0"/>
        <v>0</v>
      </c>
      <c r="J186" s="4">
        <f t="shared" si="1"/>
        <v>0</v>
      </c>
    </row>
    <row r="187" spans="1:10" x14ac:dyDescent="0.25">
      <c r="F187" s="43"/>
      <c r="G187" s="43"/>
      <c r="H187" s="4">
        <f t="shared" si="0"/>
        <v>0</v>
      </c>
      <c r="J187" s="4">
        <f t="shared" si="1"/>
        <v>0</v>
      </c>
    </row>
    <row r="188" spans="1:10" x14ac:dyDescent="0.25">
      <c r="F188" s="43"/>
      <c r="G188" s="43"/>
      <c r="H188" s="4">
        <f t="shared" si="0"/>
        <v>0</v>
      </c>
      <c r="J188" s="4">
        <f t="shared" si="1"/>
        <v>0</v>
      </c>
    </row>
    <row r="189" spans="1:10" x14ac:dyDescent="0.25">
      <c r="F189" s="43"/>
      <c r="G189" s="43"/>
      <c r="H189" s="4">
        <f t="shared" si="0"/>
        <v>0</v>
      </c>
      <c r="J189" s="4">
        <f t="shared" si="1"/>
        <v>0</v>
      </c>
    </row>
    <row r="190" spans="1:10" x14ac:dyDescent="0.25">
      <c r="F190" s="43"/>
      <c r="G190" s="43"/>
      <c r="H190" s="4">
        <f t="shared" si="0"/>
        <v>0</v>
      </c>
      <c r="J190" s="4">
        <f t="shared" si="1"/>
        <v>0</v>
      </c>
    </row>
    <row r="191" spans="1:10" x14ac:dyDescent="0.25">
      <c r="F191" s="43"/>
      <c r="G191" s="43"/>
    </row>
  </sheetData>
  <mergeCells count="3">
    <mergeCell ref="A4:B6"/>
    <mergeCell ref="K1:L1"/>
    <mergeCell ref="A7:J7"/>
  </mergeCells>
  <conditionalFormatting sqref="E1:G6">
    <cfRule type="cellIs" dxfId="6" priority="5" operator="equal">
      <formula>0</formula>
    </cfRule>
  </conditionalFormatting>
  <conditionalFormatting sqref="H9:I180">
    <cfRule type="cellIs" dxfId="5" priority="1" operator="equal">
      <formula>0</formula>
    </cfRule>
    <cfRule type="cellIs" dxfId="4" priority="2" operator="lessThan">
      <formula>0</formula>
    </cfRule>
  </conditionalFormatting>
  <conditionalFormatting sqref="H8:J8">
    <cfRule type="cellIs" dxfId="3" priority="3" operator="equal">
      <formula>0</formula>
    </cfRule>
    <cfRule type="cellIs" dxfId="2" priority="4" operator="lessThan">
      <formula>0</formula>
    </cfRule>
  </conditionalFormatting>
  <conditionalFormatting sqref="H181:J1048576">
    <cfRule type="cellIs" dxfId="1" priority="6" operator="equal">
      <formula>0</formula>
    </cfRule>
    <cfRule type="cellIs" dxfId="0" priority="7" operator="lessThan">
      <formula>0</formula>
    </cfRule>
  </conditionalFormatting>
  <dataValidations count="3">
    <dataValidation type="whole" allowBlank="1" showInputMessage="1" showErrorMessage="1" sqref="H191:J1048576" xr:uid="{0033C419-41C5-46B7-9967-1F565254B3E8}">
      <formula1>0</formula1>
      <formula2>2000</formula2>
    </dataValidation>
    <dataValidation type="whole" operator="greaterThan" allowBlank="1" showInputMessage="1" showErrorMessage="1" sqref="H9:H190 I181:J190" xr:uid="{6FC473F1-4624-4F6A-9E42-8577E6C6FFBB}">
      <formula1>0</formula1>
    </dataValidation>
    <dataValidation operator="greaterThan" allowBlank="1" showInputMessage="1" showErrorMessage="1" sqref="I9:I180" xr:uid="{ADE5BD05-7F5B-4D9A-B1DF-487F7F87C249}"/>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71DC1246-1DBD-4902-B90B-D541FD9F668A}">
          <x14:formula1>
            <xm:f>'Options de liste'!$D$2:$D$6</xm:f>
          </x14:formula1>
          <xm:sqref>D181:D1048576</xm:sqref>
        </x14:dataValidation>
        <x14:dataValidation type="list" allowBlank="1" showInputMessage="1" showErrorMessage="1" xr:uid="{79C9D020-8492-40F7-A8BC-D712BD4A89C0}">
          <x14:formula1>
            <xm:f>'Options de liste'!$E$2:$E$10</xm:f>
          </x14:formula1>
          <xm:sqref>E181:E1048576</xm:sqref>
        </x14:dataValidation>
        <x14:dataValidation type="list" allowBlank="1" showInputMessage="1" showErrorMessage="1" xr:uid="{2465950C-92CC-4274-A166-6B297F78C134}">
          <x14:formula1>
            <xm:f>'Options de liste'!$E$2:$E$7</xm:f>
          </x14:formula1>
          <xm:sqref>D9:D180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2C4A8-5AC6-4909-904F-20DDA21BE033}">
  <dimension ref="B1:K362"/>
  <sheetViews>
    <sheetView topLeftCell="A2" workbookViewId="0">
      <selection activeCell="P4" sqref="P4"/>
    </sheetView>
  </sheetViews>
  <sheetFormatPr baseColWidth="10" defaultColWidth="11.42578125" defaultRowHeight="15" x14ac:dyDescent="0.25"/>
  <cols>
    <col min="1" max="1" width="2.7109375" customWidth="1"/>
  </cols>
  <sheetData>
    <row r="1" spans="2:11" s="95" customFormat="1" hidden="1" x14ac:dyDescent="0.25">
      <c r="B1" s="204"/>
      <c r="C1" s="204"/>
      <c r="D1" s="204"/>
      <c r="E1" s="204"/>
      <c r="F1" s="204"/>
      <c r="G1" s="204"/>
      <c r="H1" s="204"/>
      <c r="I1" s="204"/>
      <c r="J1" s="204"/>
      <c r="K1" s="204"/>
    </row>
    <row r="2" spans="2:11" s="95" customFormat="1" ht="194.45" customHeight="1" x14ac:dyDescent="0.25">
      <c r="B2" s="205" t="s">
        <v>258</v>
      </c>
      <c r="C2" s="205"/>
      <c r="D2" s="205"/>
      <c r="E2" s="205"/>
      <c r="F2" s="205"/>
      <c r="G2" s="205"/>
      <c r="H2" s="205"/>
      <c r="I2" s="205"/>
      <c r="J2" s="205"/>
      <c r="K2" s="205"/>
    </row>
    <row r="3" spans="2:11" s="95" customFormat="1" ht="2.4500000000000002" customHeight="1" x14ac:dyDescent="0.25">
      <c r="C3" s="101"/>
    </row>
    <row r="4" spans="2:11" s="95" customFormat="1" ht="86.45" customHeight="1" x14ac:dyDescent="0.25">
      <c r="B4" s="201"/>
      <c r="C4" s="202"/>
      <c r="D4" s="202"/>
      <c r="E4" s="202"/>
      <c r="F4" s="202"/>
      <c r="G4" s="202"/>
      <c r="H4" s="202"/>
      <c r="I4" s="202"/>
      <c r="J4" s="202"/>
      <c r="K4" s="203"/>
    </row>
    <row r="5" spans="2:11" s="95" customFormat="1" x14ac:dyDescent="0.25">
      <c r="B5" s="101"/>
    </row>
    <row r="6" spans="2:11" s="95" customFormat="1" x14ac:dyDescent="0.25">
      <c r="B6" s="101"/>
    </row>
    <row r="7" spans="2:11" s="95" customFormat="1" x14ac:dyDescent="0.25">
      <c r="C7" s="101"/>
    </row>
    <row r="8" spans="2:11" s="95" customFormat="1" x14ac:dyDescent="0.25">
      <c r="C8" s="101"/>
    </row>
    <row r="9" spans="2:11" s="95" customFormat="1" x14ac:dyDescent="0.25">
      <c r="C9" s="101"/>
    </row>
    <row r="10" spans="2:11" s="95" customFormat="1" x14ac:dyDescent="0.25">
      <c r="C10" s="101"/>
    </row>
    <row r="11" spans="2:11" s="95" customFormat="1" x14ac:dyDescent="0.25">
      <c r="C11" s="101"/>
    </row>
    <row r="12" spans="2:11" s="95" customFormat="1" x14ac:dyDescent="0.25">
      <c r="C12" s="102"/>
    </row>
    <row r="13" spans="2:11" s="95" customFormat="1" x14ac:dyDescent="0.25">
      <c r="C13" s="102"/>
    </row>
    <row r="14" spans="2:11" s="95" customFormat="1" x14ac:dyDescent="0.25">
      <c r="C14" s="102"/>
    </row>
    <row r="15" spans="2:11" s="95" customFormat="1" x14ac:dyDescent="0.25">
      <c r="C15" s="102"/>
    </row>
    <row r="16" spans="2:11" s="95" customFormat="1" x14ac:dyDescent="0.25">
      <c r="C16" s="101"/>
    </row>
    <row r="17" spans="2:2" s="95" customFormat="1" x14ac:dyDescent="0.25">
      <c r="B17" s="101"/>
    </row>
    <row r="18" spans="2:2" s="95" customFormat="1" x14ac:dyDescent="0.25">
      <c r="B18" s="103"/>
    </row>
    <row r="19" spans="2:2" s="95" customFormat="1" x14ac:dyDescent="0.25">
      <c r="B19" s="101"/>
    </row>
    <row r="20" spans="2:2" s="95" customFormat="1" x14ac:dyDescent="0.25">
      <c r="B20" s="101"/>
    </row>
    <row r="21" spans="2:2" s="95" customFormat="1" x14ac:dyDescent="0.25">
      <c r="B21" s="101"/>
    </row>
    <row r="22" spans="2:2" s="95" customFormat="1" x14ac:dyDescent="0.25">
      <c r="B22" s="104"/>
    </row>
    <row r="23" spans="2:2" s="95" customFormat="1" x14ac:dyDescent="0.25"/>
    <row r="24" spans="2:2" s="95" customFormat="1" x14ac:dyDescent="0.25"/>
    <row r="25" spans="2:2" s="95" customFormat="1" x14ac:dyDescent="0.25"/>
    <row r="26" spans="2:2" s="95" customFormat="1" x14ac:dyDescent="0.25"/>
    <row r="27" spans="2:2" s="95" customFormat="1" x14ac:dyDescent="0.25"/>
    <row r="28" spans="2:2" s="95" customFormat="1" x14ac:dyDescent="0.25"/>
    <row r="29" spans="2:2" s="95" customFormat="1" x14ac:dyDescent="0.25"/>
    <row r="30" spans="2:2" s="95" customFormat="1" x14ac:dyDescent="0.25"/>
    <row r="31" spans="2:2" s="95" customFormat="1" x14ac:dyDescent="0.25"/>
    <row r="32" spans="2:2" s="95" customFormat="1" x14ac:dyDescent="0.25"/>
    <row r="33" s="95" customFormat="1" x14ac:dyDescent="0.25"/>
    <row r="34" s="95" customFormat="1" x14ac:dyDescent="0.25"/>
    <row r="35" s="95" customFormat="1" x14ac:dyDescent="0.25"/>
    <row r="36" s="95" customFormat="1" x14ac:dyDescent="0.25"/>
    <row r="37" s="95" customFormat="1" x14ac:dyDescent="0.25"/>
    <row r="38" s="95" customFormat="1" x14ac:dyDescent="0.25"/>
    <row r="39" s="95" customFormat="1" x14ac:dyDescent="0.25"/>
    <row r="40" s="95" customFormat="1" x14ac:dyDescent="0.25"/>
    <row r="41" s="95" customFormat="1" x14ac:dyDescent="0.25"/>
    <row r="42" s="95" customFormat="1" x14ac:dyDescent="0.25"/>
    <row r="43" s="95" customFormat="1" x14ac:dyDescent="0.25"/>
    <row r="44" s="95" customFormat="1" x14ac:dyDescent="0.25"/>
    <row r="45" s="95" customFormat="1" x14ac:dyDescent="0.25"/>
    <row r="46" s="95" customFormat="1" x14ac:dyDescent="0.25"/>
    <row r="47" s="95" customFormat="1" x14ac:dyDescent="0.25"/>
    <row r="48" s="95" customFormat="1" x14ac:dyDescent="0.25"/>
    <row r="49" s="95" customFormat="1" x14ac:dyDescent="0.25"/>
    <row r="50" s="95" customFormat="1" x14ac:dyDescent="0.25"/>
    <row r="51" s="95" customFormat="1" x14ac:dyDescent="0.25"/>
    <row r="52" s="95" customFormat="1" x14ac:dyDescent="0.25"/>
    <row r="53" s="95" customFormat="1" x14ac:dyDescent="0.25"/>
    <row r="54" s="95" customFormat="1" x14ac:dyDescent="0.25"/>
    <row r="55" s="95" customFormat="1" x14ac:dyDescent="0.25"/>
    <row r="56" s="95" customFormat="1" x14ac:dyDescent="0.25"/>
    <row r="57" s="95" customFormat="1" x14ac:dyDescent="0.25"/>
    <row r="58" s="95" customFormat="1" x14ac:dyDescent="0.25"/>
    <row r="59" s="95" customFormat="1" x14ac:dyDescent="0.25"/>
    <row r="60" s="95" customFormat="1" x14ac:dyDescent="0.25"/>
    <row r="61" s="95" customFormat="1" x14ac:dyDescent="0.25"/>
    <row r="62" s="95" customFormat="1" x14ac:dyDescent="0.25"/>
    <row r="63" s="95" customFormat="1" x14ac:dyDescent="0.25"/>
    <row r="64" s="95" customFormat="1" x14ac:dyDescent="0.25"/>
    <row r="65" s="95" customFormat="1" x14ac:dyDescent="0.25"/>
    <row r="66" s="95" customFormat="1" x14ac:dyDescent="0.25"/>
    <row r="67" s="95" customFormat="1" x14ac:dyDescent="0.25"/>
    <row r="68" s="95" customFormat="1" x14ac:dyDescent="0.25"/>
    <row r="69" s="95" customFormat="1" x14ac:dyDescent="0.25"/>
    <row r="70" s="95" customFormat="1" x14ac:dyDescent="0.25"/>
    <row r="71" s="95" customFormat="1" x14ac:dyDescent="0.25"/>
    <row r="72" s="95" customFormat="1" x14ac:dyDescent="0.25"/>
    <row r="73" s="95" customFormat="1" x14ac:dyDescent="0.25"/>
    <row r="74" s="95" customFormat="1" x14ac:dyDescent="0.25"/>
    <row r="75" s="95" customFormat="1" x14ac:dyDescent="0.25"/>
    <row r="76" s="95" customFormat="1" x14ac:dyDescent="0.25"/>
    <row r="77" s="95" customFormat="1" x14ac:dyDescent="0.25"/>
    <row r="78" s="95" customFormat="1" x14ac:dyDescent="0.25"/>
    <row r="79" s="95" customFormat="1" x14ac:dyDescent="0.25"/>
    <row r="80" s="95" customFormat="1" x14ac:dyDescent="0.25"/>
    <row r="81" s="95" customFormat="1" x14ac:dyDescent="0.25"/>
    <row r="82" s="95" customFormat="1" x14ac:dyDescent="0.25"/>
    <row r="83" s="95" customFormat="1" x14ac:dyDescent="0.25"/>
    <row r="84" s="95" customFormat="1" x14ac:dyDescent="0.25"/>
    <row r="85" s="95" customFormat="1" x14ac:dyDescent="0.25"/>
    <row r="86" s="95" customFormat="1" x14ac:dyDescent="0.25"/>
    <row r="87" s="95" customFormat="1" x14ac:dyDescent="0.25"/>
    <row r="88" s="95" customFormat="1" x14ac:dyDescent="0.25"/>
    <row r="89" s="95" customFormat="1" x14ac:dyDescent="0.25"/>
    <row r="90" s="95" customFormat="1" x14ac:dyDescent="0.25"/>
    <row r="91" s="95" customFormat="1" x14ac:dyDescent="0.25"/>
    <row r="92" s="95" customFormat="1" x14ac:dyDescent="0.25"/>
    <row r="93" s="95" customFormat="1" x14ac:dyDescent="0.25"/>
    <row r="94" s="95" customFormat="1" x14ac:dyDescent="0.25"/>
    <row r="95" s="95" customFormat="1" x14ac:dyDescent="0.25"/>
    <row r="96" s="95" customFormat="1" x14ac:dyDescent="0.25"/>
    <row r="97" s="95" customFormat="1" x14ac:dyDescent="0.25"/>
    <row r="98" s="95" customFormat="1" x14ac:dyDescent="0.25"/>
    <row r="99" s="95" customFormat="1" x14ac:dyDescent="0.25"/>
    <row r="100" s="95" customFormat="1" x14ac:dyDescent="0.25"/>
    <row r="101" s="95" customFormat="1" x14ac:dyDescent="0.25"/>
    <row r="102" s="95" customFormat="1" x14ac:dyDescent="0.25"/>
    <row r="103" s="95" customFormat="1" x14ac:dyDescent="0.25"/>
    <row r="104" s="95" customFormat="1" x14ac:dyDescent="0.25"/>
    <row r="105" s="95" customFormat="1" x14ac:dyDescent="0.25"/>
    <row r="106" s="95" customFormat="1" x14ac:dyDescent="0.25"/>
    <row r="107" s="95" customFormat="1" x14ac:dyDescent="0.25"/>
    <row r="108" s="95" customFormat="1" x14ac:dyDescent="0.25"/>
    <row r="109" s="95" customFormat="1" x14ac:dyDescent="0.25"/>
    <row r="110" s="95" customFormat="1" x14ac:dyDescent="0.25"/>
    <row r="111" s="95" customFormat="1" x14ac:dyDescent="0.25"/>
    <row r="112" s="95" customFormat="1" x14ac:dyDescent="0.25"/>
    <row r="113" s="95" customFormat="1" x14ac:dyDescent="0.25"/>
    <row r="114" s="95" customFormat="1" x14ac:dyDescent="0.25"/>
    <row r="115" s="95" customFormat="1" x14ac:dyDescent="0.25"/>
    <row r="116" s="95" customFormat="1" x14ac:dyDescent="0.25"/>
    <row r="117" s="95" customFormat="1" x14ac:dyDescent="0.25"/>
    <row r="118" s="95" customFormat="1" x14ac:dyDescent="0.25"/>
    <row r="119" s="95" customFormat="1" x14ac:dyDescent="0.25"/>
    <row r="120" s="95" customFormat="1" x14ac:dyDescent="0.25"/>
    <row r="121" s="95" customFormat="1" x14ac:dyDescent="0.25"/>
    <row r="122" s="95" customFormat="1" x14ac:dyDescent="0.25"/>
    <row r="123" s="95" customFormat="1" x14ac:dyDescent="0.25"/>
    <row r="124" s="95" customFormat="1" x14ac:dyDescent="0.25"/>
    <row r="125" s="95" customFormat="1" x14ac:dyDescent="0.25"/>
    <row r="126" s="95" customFormat="1" x14ac:dyDescent="0.25"/>
    <row r="127" s="95" customFormat="1" x14ac:dyDescent="0.25"/>
    <row r="128" s="95" customFormat="1" x14ac:dyDescent="0.25"/>
    <row r="129" s="95" customFormat="1" x14ac:dyDescent="0.25"/>
    <row r="130" s="95" customFormat="1" x14ac:dyDescent="0.25"/>
    <row r="131" s="95" customFormat="1" x14ac:dyDescent="0.25"/>
    <row r="132" s="95" customFormat="1" x14ac:dyDescent="0.25"/>
    <row r="133" s="95" customFormat="1" x14ac:dyDescent="0.25"/>
    <row r="134" s="95" customFormat="1" x14ac:dyDescent="0.25"/>
    <row r="135" s="95" customFormat="1" x14ac:dyDescent="0.25"/>
    <row r="136" s="95" customFormat="1" x14ac:dyDescent="0.25"/>
    <row r="137" s="95" customFormat="1" x14ac:dyDescent="0.25"/>
    <row r="138" s="95" customFormat="1" x14ac:dyDescent="0.25"/>
    <row r="139" s="95" customFormat="1" x14ac:dyDescent="0.25"/>
    <row r="140" s="95" customFormat="1" x14ac:dyDescent="0.25"/>
    <row r="141" s="95" customFormat="1" x14ac:dyDescent="0.25"/>
    <row r="142" s="95" customFormat="1" x14ac:dyDescent="0.25"/>
    <row r="143" s="95" customFormat="1" x14ac:dyDescent="0.25"/>
    <row r="144" s="95" customFormat="1" x14ac:dyDescent="0.25"/>
    <row r="145" s="95" customFormat="1" x14ac:dyDescent="0.25"/>
    <row r="146" s="95" customFormat="1" x14ac:dyDescent="0.25"/>
    <row r="147" s="95" customFormat="1" x14ac:dyDescent="0.25"/>
    <row r="148" s="95" customFormat="1" x14ac:dyDescent="0.25"/>
    <row r="149" s="95" customFormat="1" x14ac:dyDescent="0.25"/>
    <row r="150" s="95" customFormat="1" x14ac:dyDescent="0.25"/>
    <row r="151" s="95" customFormat="1" x14ac:dyDescent="0.25"/>
    <row r="152" s="95" customFormat="1" x14ac:dyDescent="0.25"/>
    <row r="153" s="95" customFormat="1" x14ac:dyDescent="0.25"/>
    <row r="154" s="95" customFormat="1" x14ac:dyDescent="0.25"/>
    <row r="155" s="95" customFormat="1" x14ac:dyDescent="0.25"/>
    <row r="156" s="95" customFormat="1" x14ac:dyDescent="0.25"/>
    <row r="157" s="95" customFormat="1" x14ac:dyDescent="0.25"/>
    <row r="158" s="95" customFormat="1" x14ac:dyDescent="0.25"/>
    <row r="159" s="95" customFormat="1" x14ac:dyDescent="0.25"/>
    <row r="160" s="95" customFormat="1" x14ac:dyDescent="0.25"/>
    <row r="161" s="95" customFormat="1" x14ac:dyDescent="0.25"/>
    <row r="162" s="95" customFormat="1" x14ac:dyDescent="0.25"/>
    <row r="163" s="95" customFormat="1" x14ac:dyDescent="0.25"/>
    <row r="164" s="95" customFormat="1" x14ac:dyDescent="0.25"/>
    <row r="165" s="95" customFormat="1" x14ac:dyDescent="0.25"/>
    <row r="166" s="95" customFormat="1" x14ac:dyDescent="0.25"/>
    <row r="167" s="95" customFormat="1" x14ac:dyDescent="0.25"/>
    <row r="168" s="95" customFormat="1" x14ac:dyDescent="0.25"/>
    <row r="169" s="95" customFormat="1" x14ac:dyDescent="0.25"/>
    <row r="170" s="95" customFormat="1" x14ac:dyDescent="0.25"/>
    <row r="171" s="95" customFormat="1" x14ac:dyDescent="0.25"/>
    <row r="172" s="95" customFormat="1" x14ac:dyDescent="0.25"/>
    <row r="173" s="95" customFormat="1" x14ac:dyDescent="0.25"/>
    <row r="174" s="95" customFormat="1" x14ac:dyDescent="0.25"/>
    <row r="175" s="95" customFormat="1" x14ac:dyDescent="0.25"/>
    <row r="176" s="95" customFormat="1" x14ac:dyDescent="0.25"/>
    <row r="177" s="95" customFormat="1" x14ac:dyDescent="0.25"/>
    <row r="178" s="95" customFormat="1" x14ac:dyDescent="0.25"/>
    <row r="179" s="95" customFormat="1" x14ac:dyDescent="0.25"/>
    <row r="180" s="95" customFormat="1" x14ac:dyDescent="0.25"/>
    <row r="181" s="95" customFormat="1" x14ac:dyDescent="0.25"/>
    <row r="182" s="95" customFormat="1" x14ac:dyDescent="0.25"/>
    <row r="183" s="95" customFormat="1" x14ac:dyDescent="0.25"/>
    <row r="184" s="95" customFormat="1" x14ac:dyDescent="0.25"/>
    <row r="185" s="95" customFormat="1" x14ac:dyDescent="0.25"/>
    <row r="186" s="95" customFormat="1" x14ac:dyDescent="0.25"/>
    <row r="187" s="95" customFormat="1" x14ac:dyDescent="0.25"/>
    <row r="188" s="95" customFormat="1" x14ac:dyDescent="0.25"/>
    <row r="189" s="95" customFormat="1" x14ac:dyDescent="0.25"/>
    <row r="190" s="95" customFormat="1" x14ac:dyDescent="0.25"/>
    <row r="191" s="95" customFormat="1" x14ac:dyDescent="0.25"/>
    <row r="192" s="95" customFormat="1" x14ac:dyDescent="0.25"/>
    <row r="193" s="95" customFormat="1" x14ac:dyDescent="0.25"/>
    <row r="194" s="95" customFormat="1" x14ac:dyDescent="0.25"/>
    <row r="195" s="95" customFormat="1" x14ac:dyDescent="0.25"/>
    <row r="196" s="95" customFormat="1" x14ac:dyDescent="0.25"/>
    <row r="197" s="95" customFormat="1" x14ac:dyDescent="0.25"/>
    <row r="198" s="95" customFormat="1" x14ac:dyDescent="0.25"/>
    <row r="199" s="95" customFormat="1" x14ac:dyDescent="0.25"/>
    <row r="200" s="95" customFormat="1" x14ac:dyDescent="0.25"/>
    <row r="201" s="95" customFormat="1" x14ac:dyDescent="0.25"/>
    <row r="202" s="95" customFormat="1" x14ac:dyDescent="0.25"/>
    <row r="203" s="95" customFormat="1" x14ac:dyDescent="0.25"/>
    <row r="204" s="95" customFormat="1" x14ac:dyDescent="0.25"/>
    <row r="205" s="95" customFormat="1" x14ac:dyDescent="0.25"/>
    <row r="206" s="95" customFormat="1" x14ac:dyDescent="0.25"/>
    <row r="207" s="95" customFormat="1" x14ac:dyDescent="0.25"/>
    <row r="208" s="95" customFormat="1" x14ac:dyDescent="0.25"/>
    <row r="209" s="95" customFormat="1" x14ac:dyDescent="0.25"/>
    <row r="210" s="95" customFormat="1" x14ac:dyDescent="0.25"/>
    <row r="211" s="95" customFormat="1" x14ac:dyDescent="0.25"/>
    <row r="212" s="95" customFormat="1" x14ac:dyDescent="0.25"/>
    <row r="213" s="95" customFormat="1" x14ac:dyDescent="0.25"/>
    <row r="214" s="95" customFormat="1" x14ac:dyDescent="0.25"/>
    <row r="215" s="95" customFormat="1" x14ac:dyDescent="0.25"/>
    <row r="216" s="95" customFormat="1" x14ac:dyDescent="0.25"/>
    <row r="217" s="95" customFormat="1" x14ac:dyDescent="0.25"/>
    <row r="218" s="95" customFormat="1" x14ac:dyDescent="0.25"/>
    <row r="219" s="95" customFormat="1" x14ac:dyDescent="0.25"/>
    <row r="220" s="95" customFormat="1" x14ac:dyDescent="0.25"/>
    <row r="221" s="95" customFormat="1" x14ac:dyDescent="0.25"/>
    <row r="222" s="95" customFormat="1" x14ac:dyDescent="0.25"/>
    <row r="223" s="95" customFormat="1" x14ac:dyDescent="0.25"/>
    <row r="224" s="95" customFormat="1" x14ac:dyDescent="0.25"/>
    <row r="225" s="95" customFormat="1" x14ac:dyDescent="0.25"/>
    <row r="226" s="95" customFormat="1" x14ac:dyDescent="0.25"/>
    <row r="227" s="95" customFormat="1" x14ac:dyDescent="0.25"/>
    <row r="228" s="95" customFormat="1" x14ac:dyDescent="0.25"/>
    <row r="229" s="95" customFormat="1" x14ac:dyDescent="0.25"/>
    <row r="230" s="95" customFormat="1" x14ac:dyDescent="0.25"/>
    <row r="231" s="95" customFormat="1" x14ac:dyDescent="0.25"/>
    <row r="232" s="95" customFormat="1" x14ac:dyDescent="0.25"/>
    <row r="233" s="95" customFormat="1" x14ac:dyDescent="0.25"/>
    <row r="234" s="95" customFormat="1" x14ac:dyDescent="0.25"/>
    <row r="235" s="95" customFormat="1" x14ac:dyDescent="0.25"/>
    <row r="236" s="95" customFormat="1" x14ac:dyDescent="0.25"/>
    <row r="237" s="95" customFormat="1" x14ac:dyDescent="0.25"/>
    <row r="238" s="95" customFormat="1" x14ac:dyDescent="0.25"/>
    <row r="239" s="95" customFormat="1" x14ac:dyDescent="0.25"/>
    <row r="240" s="95" customFormat="1" x14ac:dyDescent="0.25"/>
    <row r="241" s="95" customFormat="1" x14ac:dyDescent="0.25"/>
    <row r="242" s="95" customFormat="1" x14ac:dyDescent="0.25"/>
    <row r="243" s="95" customFormat="1" x14ac:dyDescent="0.25"/>
    <row r="244" s="95" customFormat="1" x14ac:dyDescent="0.25"/>
    <row r="245" s="95" customFormat="1" x14ac:dyDescent="0.25"/>
    <row r="246" s="95" customFormat="1" x14ac:dyDescent="0.25"/>
    <row r="247" s="95" customFormat="1" x14ac:dyDescent="0.25"/>
    <row r="248" s="95" customFormat="1" x14ac:dyDescent="0.25"/>
    <row r="249" s="95" customFormat="1" x14ac:dyDescent="0.25"/>
    <row r="250" s="95" customFormat="1" x14ac:dyDescent="0.25"/>
    <row r="251" s="95" customFormat="1" x14ac:dyDescent="0.25"/>
    <row r="252" s="95" customFormat="1" x14ac:dyDescent="0.25"/>
    <row r="253" s="95" customFormat="1" x14ac:dyDescent="0.25"/>
    <row r="254" s="95" customFormat="1" x14ac:dyDescent="0.25"/>
    <row r="255" s="95" customFormat="1" x14ac:dyDescent="0.25"/>
    <row r="256" s="95" customFormat="1" x14ac:dyDescent="0.25"/>
    <row r="257" s="95" customFormat="1" x14ac:dyDescent="0.25"/>
    <row r="258" s="95" customFormat="1" x14ac:dyDescent="0.25"/>
    <row r="259" s="95" customFormat="1" x14ac:dyDescent="0.25"/>
    <row r="260" s="95" customFormat="1" x14ac:dyDescent="0.25"/>
    <row r="261" s="95" customFormat="1" x14ac:dyDescent="0.25"/>
    <row r="262" s="95" customFormat="1" x14ac:dyDescent="0.25"/>
    <row r="263" s="95" customFormat="1" x14ac:dyDescent="0.25"/>
    <row r="264" s="95" customFormat="1" x14ac:dyDescent="0.25"/>
    <row r="265" s="95" customFormat="1" x14ac:dyDescent="0.25"/>
    <row r="266" s="95" customFormat="1" x14ac:dyDescent="0.25"/>
    <row r="267" s="95" customFormat="1" x14ac:dyDescent="0.25"/>
    <row r="268" s="95" customFormat="1" x14ac:dyDescent="0.25"/>
    <row r="269" s="95" customFormat="1" x14ac:dyDescent="0.25"/>
    <row r="270" s="95" customFormat="1" x14ac:dyDescent="0.25"/>
    <row r="271" s="95" customFormat="1" x14ac:dyDescent="0.25"/>
    <row r="272" s="95" customFormat="1" x14ac:dyDescent="0.25"/>
    <row r="273" s="95" customFormat="1" x14ac:dyDescent="0.25"/>
    <row r="274" s="95" customFormat="1" x14ac:dyDescent="0.25"/>
    <row r="275" s="95" customFormat="1" x14ac:dyDescent="0.25"/>
    <row r="276" s="95" customFormat="1" x14ac:dyDescent="0.25"/>
    <row r="277" s="95" customFormat="1" x14ac:dyDescent="0.25"/>
    <row r="278" s="95" customFormat="1" x14ac:dyDescent="0.25"/>
    <row r="279" s="95" customFormat="1" x14ac:dyDescent="0.25"/>
    <row r="280" s="95" customFormat="1" x14ac:dyDescent="0.25"/>
    <row r="281" s="95" customFormat="1" x14ac:dyDescent="0.25"/>
    <row r="282" s="95" customFormat="1" x14ac:dyDescent="0.25"/>
    <row r="283" s="95" customFormat="1" x14ac:dyDescent="0.25"/>
    <row r="284" s="95" customFormat="1" x14ac:dyDescent="0.25"/>
    <row r="285" s="95" customFormat="1" x14ac:dyDescent="0.25"/>
    <row r="286" s="95" customFormat="1" x14ac:dyDescent="0.25"/>
    <row r="287" s="95" customFormat="1" x14ac:dyDescent="0.25"/>
    <row r="288" s="95" customFormat="1" x14ac:dyDescent="0.25"/>
    <row r="289" s="95" customFormat="1" x14ac:dyDescent="0.25"/>
    <row r="290" s="95" customFormat="1" x14ac:dyDescent="0.25"/>
    <row r="291" s="95" customFormat="1" x14ac:dyDescent="0.25"/>
    <row r="292" s="95" customFormat="1" x14ac:dyDescent="0.25"/>
    <row r="293" s="95" customFormat="1" x14ac:dyDescent="0.25"/>
    <row r="294" s="95" customFormat="1" x14ac:dyDescent="0.25"/>
    <row r="295" s="95" customFormat="1" x14ac:dyDescent="0.25"/>
    <row r="296" s="95" customFormat="1" x14ac:dyDescent="0.25"/>
    <row r="297" s="95" customFormat="1" x14ac:dyDescent="0.25"/>
    <row r="298" s="95" customFormat="1" x14ac:dyDescent="0.25"/>
    <row r="299" s="95" customFormat="1" x14ac:dyDescent="0.25"/>
    <row r="300" s="95" customFormat="1" x14ac:dyDescent="0.25"/>
    <row r="301" s="95" customFormat="1" x14ac:dyDescent="0.25"/>
    <row r="302" s="95" customFormat="1" x14ac:dyDescent="0.25"/>
    <row r="303" s="95" customFormat="1" x14ac:dyDescent="0.25"/>
    <row r="304" s="95" customFormat="1" x14ac:dyDescent="0.25"/>
    <row r="305" s="95" customFormat="1" x14ac:dyDescent="0.25"/>
    <row r="306" s="95" customFormat="1" x14ac:dyDescent="0.25"/>
    <row r="307" s="95" customFormat="1" x14ac:dyDescent="0.25"/>
    <row r="308" s="95" customFormat="1" x14ac:dyDescent="0.25"/>
    <row r="309" s="95" customFormat="1" x14ac:dyDescent="0.25"/>
    <row r="310" s="95" customFormat="1" x14ac:dyDescent="0.25"/>
    <row r="311" s="95" customFormat="1" x14ac:dyDescent="0.25"/>
    <row r="312" s="95" customFormat="1" x14ac:dyDescent="0.25"/>
    <row r="313" s="95" customFormat="1" x14ac:dyDescent="0.25"/>
    <row r="314" s="95" customFormat="1" x14ac:dyDescent="0.25"/>
    <row r="315" s="95" customFormat="1" x14ac:dyDescent="0.25"/>
    <row r="316" s="95" customFormat="1" x14ac:dyDescent="0.25"/>
    <row r="317" s="95" customFormat="1" x14ac:dyDescent="0.25"/>
    <row r="318" s="95" customFormat="1" x14ac:dyDescent="0.25"/>
    <row r="319" s="95" customFormat="1" x14ac:dyDescent="0.25"/>
    <row r="320" s="95" customFormat="1" x14ac:dyDescent="0.25"/>
    <row r="321" s="95" customFormat="1" x14ac:dyDescent="0.25"/>
    <row r="322" s="95" customFormat="1" x14ac:dyDescent="0.25"/>
    <row r="323" s="95" customFormat="1" x14ac:dyDescent="0.25"/>
    <row r="324" s="95" customFormat="1" x14ac:dyDescent="0.25"/>
    <row r="325" s="95" customFormat="1" x14ac:dyDescent="0.25"/>
    <row r="326" s="95" customFormat="1" x14ac:dyDescent="0.25"/>
    <row r="327" s="95" customFormat="1" x14ac:dyDescent="0.25"/>
    <row r="328" s="95" customFormat="1" x14ac:dyDescent="0.25"/>
    <row r="329" s="95" customFormat="1" x14ac:dyDescent="0.25"/>
    <row r="330" s="95" customFormat="1" x14ac:dyDescent="0.25"/>
    <row r="331" s="95" customFormat="1" x14ac:dyDescent="0.25"/>
    <row r="332" s="95" customFormat="1" x14ac:dyDescent="0.25"/>
    <row r="333" s="95" customFormat="1" x14ac:dyDescent="0.25"/>
    <row r="334" s="95" customFormat="1" x14ac:dyDescent="0.25"/>
    <row r="335" s="95" customFormat="1" x14ac:dyDescent="0.25"/>
    <row r="336" s="95" customFormat="1" x14ac:dyDescent="0.25"/>
    <row r="337" s="95" customFormat="1" x14ac:dyDescent="0.25"/>
    <row r="338" s="95" customFormat="1" x14ac:dyDescent="0.25"/>
    <row r="339" s="95" customFormat="1" x14ac:dyDescent="0.25"/>
    <row r="340" s="95" customFormat="1" x14ac:dyDescent="0.25"/>
    <row r="341" s="95" customFormat="1" x14ac:dyDescent="0.25"/>
    <row r="342" s="95" customFormat="1" x14ac:dyDescent="0.25"/>
    <row r="343" s="95" customFormat="1" x14ac:dyDescent="0.25"/>
    <row r="344" s="95" customFormat="1" x14ac:dyDescent="0.25"/>
    <row r="345" s="95" customFormat="1" x14ac:dyDescent="0.25"/>
    <row r="346" s="95" customFormat="1" x14ac:dyDescent="0.25"/>
    <row r="347" s="95" customFormat="1" x14ac:dyDescent="0.25"/>
    <row r="348" s="95" customFormat="1" x14ac:dyDescent="0.25"/>
    <row r="349" s="95" customFormat="1" x14ac:dyDescent="0.25"/>
    <row r="350" s="95" customFormat="1" x14ac:dyDescent="0.25"/>
    <row r="351" s="95" customFormat="1" x14ac:dyDescent="0.25"/>
    <row r="352" s="95" customFormat="1" x14ac:dyDescent="0.25"/>
    <row r="353" s="95" customFormat="1" x14ac:dyDescent="0.25"/>
    <row r="354" s="95" customFormat="1" x14ac:dyDescent="0.25"/>
    <row r="355" s="95" customFormat="1" x14ac:dyDescent="0.25"/>
    <row r="356" s="95" customFormat="1" x14ac:dyDescent="0.25"/>
    <row r="357" s="95" customFormat="1" x14ac:dyDescent="0.25"/>
    <row r="358" s="95" customFormat="1" x14ac:dyDescent="0.25"/>
    <row r="359" s="95" customFormat="1" x14ac:dyDescent="0.25"/>
    <row r="360" s="95" customFormat="1" x14ac:dyDescent="0.25"/>
    <row r="361" s="95" customFormat="1" x14ac:dyDescent="0.25"/>
    <row r="362" s="95" customFormat="1" x14ac:dyDescent="0.25"/>
  </sheetData>
  <mergeCells count="3">
    <mergeCell ref="B4:K4"/>
    <mergeCell ref="B1:K1"/>
    <mergeCell ref="B2:K2"/>
  </mergeCells>
  <pageMargins left="0.7" right="0.7" top="0.75" bottom="0.75" header="0.3" footer="0.3"/>
  <pageSetup paperSize="146"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8D8B79A956C44F81B9BFDF1C537F37" ma:contentTypeVersion="12" ma:contentTypeDescription="Crée un document." ma:contentTypeScope="" ma:versionID="2e34e3fe02a1aac81e17246272d064ca">
  <xsd:schema xmlns:xsd="http://www.w3.org/2001/XMLSchema" xmlns:xs="http://www.w3.org/2001/XMLSchema" xmlns:p="http://schemas.microsoft.com/office/2006/metadata/properties" xmlns:ns2="e5d48d18-e88f-4ff7-928a-42ca1628ef41" xmlns:ns3="0c752dc4-cb1b-4c90-ba42-f4c929ee3cea" targetNamespace="http://schemas.microsoft.com/office/2006/metadata/properties" ma:root="true" ma:fieldsID="a189b9ecdc16b4335d592baab5550bce" ns2:_="" ns3:_="">
    <xsd:import namespace="e5d48d18-e88f-4ff7-928a-42ca1628ef41"/>
    <xsd:import namespace="0c752dc4-cb1b-4c90-ba42-f4c929ee3ce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TitreouSuje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d48d18-e88f-4ff7-928a-42ca1628ef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9af8a74a-244d-49cf-a851-f53080f01ac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TitreouSujet" ma:index="19" nillable="true" ma:displayName="Titre ou Sujet" ma:format="Dropdown" ma:internalName="TitreouSuje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752dc4-cb1b-4c90-ba42-f4c929ee3ce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ca76983-585b-4fb8-9f95-2590910d77c5}" ma:internalName="TaxCatchAll" ma:showField="CatchAllData" ma:web="0c752dc4-cb1b-4c90-ba42-f4c929ee3c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c752dc4-cb1b-4c90-ba42-f4c929ee3cea" xsi:nil="true"/>
    <lcf76f155ced4ddcb4097134ff3c332f xmlns="e5d48d18-e88f-4ff7-928a-42ca1628ef41">
      <Terms xmlns="http://schemas.microsoft.com/office/infopath/2007/PartnerControls"/>
    </lcf76f155ced4ddcb4097134ff3c332f>
    <TitreouSujet xmlns="e5d48d18-e88f-4ff7-928a-42ca1628ef41" xsi:nil="true"/>
  </documentManagement>
</p:properties>
</file>

<file path=customXml/itemProps1.xml><?xml version="1.0" encoding="utf-8"?>
<ds:datastoreItem xmlns:ds="http://schemas.openxmlformats.org/officeDocument/2006/customXml" ds:itemID="{BAB83CA2-26A5-4F27-9586-1D0CEA7C78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d48d18-e88f-4ff7-928a-42ca1628ef41"/>
    <ds:schemaRef ds:uri="0c752dc4-cb1b-4c90-ba42-f4c929ee3c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DE9441-7BF0-4EC5-BB4E-BD70C60FF42C}">
  <ds:schemaRefs>
    <ds:schemaRef ds:uri="http://schemas.microsoft.com/sharepoint/v3/contenttype/forms"/>
  </ds:schemaRefs>
</ds:datastoreItem>
</file>

<file path=customXml/itemProps3.xml><?xml version="1.0" encoding="utf-8"?>
<ds:datastoreItem xmlns:ds="http://schemas.openxmlformats.org/officeDocument/2006/customXml" ds:itemID="{6C437239-1662-4CC0-A8D0-F2AD4593BCC3}">
  <ds:schemaRefs>
    <ds:schemaRef ds:uri="http://purl.org/dc/dcmitype/"/>
    <ds:schemaRef ds:uri="e5d48d18-e88f-4ff7-928a-42ca1628ef41"/>
    <ds:schemaRef ds:uri="http://purl.org/dc/terms/"/>
    <ds:schemaRef ds:uri="0c752dc4-cb1b-4c90-ba42-f4c929ee3cea"/>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18</vt:i4>
      </vt:variant>
    </vt:vector>
  </HeadingPairs>
  <TitlesOfParts>
    <vt:vector size="28" baseType="lpstr">
      <vt:lpstr>Options de liste</vt:lpstr>
      <vt:lpstr>Consignes générales</vt:lpstr>
      <vt:lpstr>Grille tarifaire 25-26</vt:lpstr>
      <vt:lpstr>Renseignements du demandeur</vt:lpstr>
      <vt:lpstr>Formations </vt:lpstr>
      <vt:lpstr>Expérience de travail</vt:lpstr>
      <vt:lpstr>Registre des projets EESA®</vt:lpstr>
      <vt:lpstr>Registre des projets VEA®</vt:lpstr>
      <vt:lpstr>Besoins particuliers</vt:lpstr>
      <vt:lpstr>Consentement général&amp;Signature</vt:lpstr>
      <vt:lpstr>'Besoins particuliers'!CaseACocher15</vt:lpstr>
      <vt:lpstr>'Besoins particuliers'!CaseACocher16</vt:lpstr>
      <vt:lpstr>'Besoins particuliers'!CaseACocher18</vt:lpstr>
      <vt:lpstr>'Besoins particuliers'!CaseACocher19</vt:lpstr>
      <vt:lpstr>'Besoins particuliers'!CaseACocher20</vt:lpstr>
      <vt:lpstr>'Besoins particuliers'!CaseACocher21</vt:lpstr>
      <vt:lpstr>'Besoins particuliers'!CaseACocher22</vt:lpstr>
      <vt:lpstr>'Besoins particuliers'!CaseACocher23</vt:lpstr>
      <vt:lpstr>'Besoins particuliers'!CaseACocher24</vt:lpstr>
      <vt:lpstr>'Besoins particuliers'!CaseACocher25</vt:lpstr>
      <vt:lpstr>'Besoins particuliers'!CaseACocher26</vt:lpstr>
      <vt:lpstr>'Besoins particuliers'!CaseACocher27</vt:lpstr>
      <vt:lpstr>'Besoins particuliers'!Texte126</vt:lpstr>
      <vt:lpstr>'Besoins particuliers'!Texte127</vt:lpstr>
      <vt:lpstr>'Besoins particuliers'!Texte128</vt:lpstr>
      <vt:lpstr>'Besoins particuliers'!Texte129</vt:lpstr>
      <vt:lpstr>'Consentement général&amp;Signature'!Texte130</vt:lpstr>
      <vt:lpstr>'Besoins particuliers'!Texte131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 Jacobs</dc:creator>
  <cp:keywords/>
  <dc:description/>
  <cp:lastModifiedBy>Trésorier</cp:lastModifiedBy>
  <cp:revision/>
  <dcterms:created xsi:type="dcterms:W3CDTF">2025-08-19T14:19:40Z</dcterms:created>
  <dcterms:modified xsi:type="dcterms:W3CDTF">2026-07-09T18:12:24Z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0x010100CD8D8B79A956C44F81B9BFDF1C537F37</vt:lpwstr>
  </property>
  <property fmtid="{D5CDD505-2E9C-101B-9397-08002B2CF9AE}" pid="3" name="MediaServiceImageTags">
    <vt:lpwstr/>
  </property>
</Properties>
</file>